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207ab94169454aa4" /></Relationships>
</file>

<file path=xl/workbook.xml><?xml version="1.0" encoding="utf-8"?>
<x:workbook xmlns:x="http://schemas.openxmlformats.org/spreadsheetml/2006/main">
  <x:sheets>
    <x:sheet xmlns:r="http://schemas.openxmlformats.org/officeDocument/2006/relationships" name="Handover" sheetId="1" r:id="R134312271d3b452e"/>
    <x:sheet xmlns:r="http://schemas.openxmlformats.org/officeDocument/2006/relationships" name="EBITDA" sheetId="2" r:id="R957a84ec17354cc7"/>
    <x:sheet xmlns:r="http://schemas.openxmlformats.org/officeDocument/2006/relationships" name="Working capital" sheetId="3" r:id="Rbbbc6cfc6aaa46ac"/>
    <x:sheet xmlns:r="http://schemas.openxmlformats.org/officeDocument/2006/relationships" name="Debt and cash" sheetId="4" r:id="Rfe04864ce3f04b37"/>
    <x:sheet xmlns:r="http://schemas.openxmlformats.org/officeDocument/2006/relationships" name="Findings" sheetId="5" r:id="R5195181960b34cd2"/>
    <x:sheet xmlns:r="http://schemas.openxmlformats.org/officeDocument/2006/relationships" name="Sources and review" sheetId="6" r:id="R9c279def4a5c43ac"/>
  </x:sheets>
</x: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0.00;(#,##0.00);&quot;–&quot;"/>
    <x:numFmt numFmtId="201" formatCode="0.00%;(0.00%);&quot;–&quot;"/>
    <x:numFmt numFmtId="202" formatCode="0.00&quot;×&quot;"/>
    <x:numFmt numFmtId="203" formatCode="yyyy-mm-dd"/>
  </x:numFmts>
  <x:fonts count="8">
    <x:font>
      <x:sz val="11"/>
      <x:name val="Carlito"/>
    </x:font>
    <x:font>
      <x:sz val="10"/>
      <x:color rgb="FF18202B"/>
      <x:name val="Arial"/>
    </x:font>
    <x:font>
      <x:b/>
      <x:sz val="17"/>
      <x:color rgb="FF162940"/>
      <x:name val="Arial"/>
    </x:font>
    <x:font>
      <x:sz val="10"/>
      <x:color rgb="FF647182"/>
      <x:name val="Arial"/>
    </x:font>
    <x:font>
      <x:b/>
      <x:sz val="10"/>
      <x:color rgb="FFFFFFFF"/>
      <x:name val="Arial"/>
    </x:font>
    <x:font>
      <x:sz val="10"/>
      <x:color rgb="FF155A9C"/>
      <x:name val="Arial"/>
    </x:font>
    <x:font>
      <x:sz val="10"/>
      <x:color rgb="FF19734A"/>
      <x:name val="Arial"/>
    </x:font>
    <x:font>
      <x:sz val="10"/>
      <x:color rgb="FFA93131"/>
      <x:name val="Arial"/>
    </x:font>
  </x:fonts>
  <x:fills count="5">
    <x:fill>
      <x:patternFill patternType="none"/>
    </x:fill>
    <x:fill>
      <x:patternFill patternType="gray125"/>
    </x:fill>
    <x:fill>
      <x:patternFill patternType="solid">
        <x:fgColor rgb="FF162940"/>
      </x:patternFill>
    </x:fill>
    <x:fill>
      <x:patternFill patternType="solid">
        <x:fgColor rgb="FFFFF5DC"/>
      </x:patternFill>
    </x:fill>
    <x:fill>
      <x:patternFill patternType="solid">
        <x:fgColor rgb="FFF1F4F7"/>
      </x:patternFill>
    </x:fill>
  </x:fills>
  <x:borders count="1">
    <x:border/>
  </x:borders>
  <x:cellStyleXfs count="1">
    <x:xf numFmtId="0" fontId="0" fillId="0" borderId="0"/>
  </x:cellStyleXfs>
  <x:cellXfs count="28">
    <x:xf numFmtId="0" fontId="0" fillId="0" borderId="0" xfId="0"/>
    <x:xf numFmtId="0" fontId="1" fillId="0" borderId="0" xfId="0" applyNumberFormat="1" applyFont="1" applyFill="1" applyBorder="1"/>
    <x:xf numFmtId="0" fontId="1" fillId="0" borderId="0" xfId="0" applyNumberFormat="1" applyFont="1" applyFill="1" applyBorder="1" applyAlignment="1">
      <x:alignment wrapText="1"/>
    </x:xf>
    <x:xf numFmtId="0" fontId="1" fillId="0" borderId="0" xfId="0" applyNumberFormat="1" applyFont="1" applyFill="1" applyBorder="1" applyAlignment="1">
      <x:alignment vertical="top" wrapText="1"/>
    </x:xf>
    <x:xf numFmtId="0" fontId="2" fillId="0" borderId="0" xfId="0" applyNumberFormat="1" applyFont="1" applyFill="1" applyBorder="1" applyAlignment="1">
      <x:alignment vertical="top" wrapText="1"/>
    </x:xf>
    <x:xf numFmtId="0" fontId="3" fillId="0" borderId="0" xfId="0" applyNumberFormat="1" applyFont="1" applyFill="1" applyBorder="1" applyAlignment="1">
      <x:alignment vertical="top" wrapText="1"/>
    </x:xf>
    <x:xf numFmtId="0" fontId="1" fillId="2" borderId="0" xfId="0" applyNumberFormat="1" applyFont="1" applyFill="1" applyBorder="1" applyAlignment="1">
      <x:alignment vertical="top" wrapText="1"/>
    </x:xf>
    <x:xf numFmtId="0" fontId="4" fillId="2" borderId="0" xfId="0" applyNumberFormat="1" applyFont="1" applyFill="1" applyBorder="1" applyAlignment="1">
      <x:alignment vertical="top" wrapText="1"/>
    </x:xf>
    <x:xf numFmtId="0" fontId="4" fillId="2" borderId="0" xfId="0" applyNumberFormat="1" applyFont="1" applyFill="1" applyBorder="1" applyAlignment="1">
      <x:alignment vertical="center" wrapText="1"/>
    </x:xf>
    <x:xf numFmtId="0" fontId="1" fillId="3" borderId="0" xfId="0" applyNumberFormat="1" applyFont="1" applyFill="1" applyBorder="1" applyAlignment="1">
      <x:alignment vertical="top" wrapText="1"/>
    </x:xf>
    <x:xf numFmtId="0" fontId="5" fillId="3" borderId="0" xfId="0" applyNumberFormat="1" applyFont="1" applyFill="1" applyBorder="1" applyAlignment="1">
      <x:alignment vertical="top" wrapText="1"/>
    </x:xf>
    <x:xf numFmtId="200" fontId="5" fillId="3" borderId="0" xfId="0" applyNumberFormat="1" applyFont="1" applyFill="1" applyBorder="1" applyAlignment="1">
      <x:alignment vertical="top" wrapText="1"/>
    </x:xf>
    <x:xf numFmtId="200" fontId="1" fillId="0" borderId="0" xfId="0" applyNumberFormat="1" applyFont="1" applyFill="1" applyBorder="1" applyAlignment="1">
      <x:alignment vertical="top" wrapText="1"/>
    </x:xf>
    <x:xf numFmtId="201" fontId="5" fillId="3" borderId="0" xfId="0" applyNumberFormat="1" applyFont="1" applyFill="1" applyBorder="1" applyAlignment="1">
      <x:alignment vertical="top" wrapText="1"/>
    </x:xf>
    <x:xf numFmtId="201" fontId="1" fillId="0" borderId="0" xfId="0" applyNumberFormat="1" applyFont="1" applyFill="1" applyBorder="1" applyAlignment="1">
      <x:alignment vertical="top" wrapText="1"/>
    </x:xf>
    <x:xf numFmtId="202" fontId="5" fillId="3" borderId="0" xfId="0" applyNumberFormat="1" applyFont="1" applyFill="1" applyBorder="1" applyAlignment="1">
      <x:alignment vertical="top" wrapText="1"/>
    </x:xf>
    <x:xf numFmtId="202" fontId="1" fillId="0" borderId="0" xfId="0" applyNumberFormat="1" applyFont="1" applyFill="1" applyBorder="1" applyAlignment="1">
      <x:alignment vertical="top" wrapText="1"/>
    </x:xf>
    <x:xf numFmtId="200" fontId="3" fillId="0" borderId="0" xfId="0" applyNumberFormat="1" applyFont="1" applyFill="1" applyBorder="1" applyAlignment="1">
      <x:alignment vertical="top" wrapText="1"/>
    </x:xf>
    <x:xf numFmtId="202" fontId="3" fillId="0" borderId="0" xfId="0" applyNumberFormat="1" applyFont="1" applyFill="1" applyBorder="1" applyAlignment="1">
      <x:alignment vertical="top" wrapText="1"/>
    </x:xf>
    <x:xf numFmtId="201" fontId="3" fillId="0" borderId="0" xfId="0" applyNumberFormat="1" applyFont="1" applyFill="1" applyBorder="1" applyAlignment="1">
      <x:alignment vertical="top" wrapText="1"/>
    </x:xf>
    <x:xf numFmtId="0" fontId="1" fillId="4" borderId="0" xfId="0" applyNumberFormat="1" applyFont="1" applyFill="1" applyBorder="1" applyAlignment="1">
      <x:alignment vertical="top" wrapText="1"/>
    </x:xf>
    <x:xf numFmtId="203" fontId="1" fillId="0" borderId="0" xfId="0" applyNumberFormat="1" applyFont="1" applyFill="1" applyBorder="1" applyAlignment="1">
      <x:alignment vertical="top" wrapText="1"/>
    </x:xf>
    <x:xf numFmtId="203" fontId="5" fillId="3" borderId="0" xfId="0" applyNumberFormat="1" applyFont="1" applyFill="1" applyBorder="1" applyAlignment="1">
      <x:alignment vertical="top" wrapText="1"/>
    </x:xf>
    <x:xf numFmtId="0" fontId="6" fillId="0" borderId="0" xfId="0" applyNumberFormat="1" applyFont="1" applyFill="1" applyBorder="1" applyAlignment="1">
      <x:alignment vertical="top" wrapText="1"/>
    </x:xf>
    <x:xf numFmtId="200" fontId="6" fillId="0" borderId="0" xfId="0" applyNumberFormat="1" applyFont="1" applyFill="1" applyBorder="1" applyAlignment="1">
      <x:alignment vertical="top" wrapText="1"/>
    </x:xf>
    <x:xf numFmtId="202" fontId="6" fillId="0" borderId="0" xfId="0" applyNumberFormat="1" applyFont="1" applyFill="1" applyBorder="1" applyAlignment="1">
      <x:alignment vertical="top" wrapText="1"/>
    </x:xf>
    <x:xf numFmtId="0" fontId="7" fillId="0" borderId="0" xfId="0" applyNumberFormat="1" applyFont="1" applyFill="1" applyBorder="1" applyAlignment="1">
      <x:alignment vertical="top" wrapText="1"/>
    </x:xf>
    <x:xf numFmtId="201" fontId="6" fillId="0" borderId="0"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37f6909a7cbb4579" /><Relationship Type="http://schemas.openxmlformats.org/officeDocument/2006/relationships/theme" Target="/xl/theme/theme1.xml" Id="R8af4e670c2604dbb" /><Relationship Type="http://schemas.openxmlformats.org/officeDocument/2006/relationships/sharedStrings" Target="/xl/sharedStrings.xml" Id="R4ebe3a2721d44d96" /><Relationship Type="http://schemas.openxmlformats.org/officeDocument/2006/relationships/worksheet" Target="/xl/worksheets/sheet1.xml" Id="R134312271d3b452e" /><Relationship Type="http://schemas.openxmlformats.org/officeDocument/2006/relationships/worksheet" Target="/xl/worksheets/sheet2.xml" Id="R957a84ec17354cc7" /><Relationship Type="http://schemas.openxmlformats.org/officeDocument/2006/relationships/worksheet" Target="/xl/worksheets/sheet3.xml" Id="Rbbbc6cfc6aaa46ac" /><Relationship Type="http://schemas.openxmlformats.org/officeDocument/2006/relationships/worksheet" Target="/xl/worksheets/sheet4.xml" Id="Rfe04864ce3f04b37" /><Relationship Type="http://schemas.openxmlformats.org/officeDocument/2006/relationships/worksheet" Target="/xl/worksheets/sheet5.xml" Id="R5195181960b34cd2" /><Relationship Type="http://schemas.openxmlformats.org/officeDocument/2006/relationships/worksheet" Target="/xl/worksheets/sheet6.xml" Id="R9c279def4a5c43ac"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6" topLeftCell="A7" activePane="bottomLeft" state="frozen"/>
    </x:sheetView>
  </x:sheetViews>
  <x:sheetFormatPr defaultRowHeight="15"/>
  <x:cols>
    <x:col min="1" max="1" width="35.630001068115234" hidden="0" customWidth="1"/>
    <x:col min="2" max="2" width="18.1299991607666" hidden="0" customWidth="1"/>
    <x:col min="3" max="3" width="18.1299991607666" hidden="0" customWidth="1"/>
    <x:col min="4" max="4" width="18.1299991607666" hidden="0" customWidth="1"/>
    <x:col min="5" max="5" width="28.1299991607666" hidden="0" customWidth="1"/>
    <x:col min="6" max="6" width="28.1299991607666" hidden="0" customWidth="1"/>
  </x:cols>
  <x:sheetData>
    <x:row r="1" ht="32" customHeight="1">
      <x:c r="A1" s="4" t="str">
        <x:v>DD workpack — Company A</x:v>
      </x:c>
      <x:c r="B1" s="3"/>
      <x:c r="C1" s="3"/>
      <x:c r="D1" s="3"/>
      <x:c r="E1" s="3"/>
      <x:c r="F1" s="3"/>
      <x:c r="G1" s="3"/>
      <x:c r="H1" s="3"/>
      <x:c r="I1" s="3"/>
      <x:c r="J1" s="3"/>
      <x:c r="K1" s="3"/>
      <x:c r="L1" s="3"/>
    </x:row>
    <x:row r="2" ht="32" customHeight="1">
      <x:c r="A2" s="5" t="str">
        <x:v>Fictional Company A. Synthetic documents. Amounts in CZK millions. No real company, offer or completed FDD.</x:v>
      </x:c>
      <x:c r="B2" s="3"/>
      <x:c r="C2" s="3"/>
      <x:c r="D2" s="3"/>
      <x:c r="E2" s="3"/>
      <x:c r="F2" s="3"/>
      <x:c r="G2" s="3"/>
      <x:c r="H2" s="3"/>
      <x:c r="I2" s="3"/>
      <x:c r="J2" s="3"/>
      <x:c r="K2" s="3"/>
      <x:c r="L2" s="3"/>
    </x:row>
    <x:row r="3" ht="28" customHeight="1">
      <x:c r="A3" s="26" t="str">
        <x:v>Financial analytical support within the stated scope. No professional human review performed. Public screening, commercial analysis and financial support are distinct workstreams.</x:v>
      </x:c>
      <x:c r="B3" s="3"/>
      <x:c r="C3" s="3"/>
      <x:c r="D3" s="3"/>
      <x:c r="E3" s="3"/>
      <x:c r="F3" s="3"/>
      <x:c r="G3" s="3"/>
      <x:c r="H3" s="3"/>
      <x:c r="I3" s="3"/>
      <x:c r="J3" s="3"/>
      <x:c r="K3" s="3"/>
      <x:c r="L3" s="3"/>
    </x:row>
    <x:row r="4" ht="28" customHeight="1">
      <x:c r="A4" s="3"/>
      <x:c r="B4" s="3"/>
      <x:c r="C4" s="3"/>
      <x:c r="D4" s="3"/>
      <x:c r="E4" s="3"/>
      <x:c r="F4" s="3"/>
      <x:c r="G4" s="3"/>
      <x:c r="H4" s="3"/>
      <x:c r="I4" s="3"/>
      <x:c r="J4" s="3"/>
      <x:c r="K4" s="3"/>
      <x:c r="L4" s="3"/>
    </x:row>
    <x:row r="5" ht="26" customHeight="1">
      <x:c r="A5" s="3"/>
      <x:c r="B5" s="3"/>
      <x:c r="C5" s="3"/>
      <x:c r="D5" s="3"/>
      <x:c r="E5" s="3"/>
      <x:c r="F5" s="3"/>
      <x:c r="G5" s="3"/>
      <x:c r="H5" s="3"/>
      <x:c r="I5" s="3"/>
      <x:c r="J5" s="3"/>
      <x:c r="K5" s="3"/>
      <x:c r="L5" s="3"/>
    </x:row>
    <x:row r="6" ht="38" customHeight="1">
      <x:c r="A6" s="8" t="str">
        <x:v>Current working output</x:v>
      </x:c>
      <x:c r="B6" s="8" t="str">
        <x:v>Value</x:v>
      </x:c>
      <x:c r="C6" s="8" t="str">
        <x:v>Unit</x:v>
      </x:c>
      <x:c r="D6" s="8" t="str">
        <x:v>Origin / meaning</x:v>
      </x:c>
      <x:c r="E6" s="8" t="str"/>
      <x:c r="F6" s="8" t="str"/>
      <x:c r="G6" s="3"/>
      <x:c r="H6" s="3"/>
      <x:c r="I6" s="3"/>
      <x:c r="J6" s="3"/>
      <x:c r="K6" s="3"/>
      <x:c r="L6" s="3"/>
    </x:row>
    <x:row r="7" ht="42" customHeight="1">
      <x:c r="A7" s="3" t="str">
        <x:v>Reported EBITDA 2025</x:v>
      </x:c>
      <x:c r="B7" s="24" t="n">
        <x:f>'EBITDA'!D8</x:f>
        <x:v>12</x:v>
      </x:c>
      <x:c r="C7" s="3" t="str">
        <x:v>CZK m</x:v>
      </x:c>
      <x:c r="D7" s="3" t="str">
        <x:v>C-S01 / Table 1</x:v>
      </x:c>
      <x:c r="E7" s="3"/>
      <x:c r="F7" s="3"/>
      <x:c r="G7" s="3"/>
      <x:c r="H7" s="3"/>
      <x:c r="I7" s="3"/>
      <x:c r="J7" s="3"/>
      <x:c r="K7" s="3"/>
      <x:c r="L7" s="3"/>
    </x:row>
    <x:row r="8" ht="42" customHeight="1">
      <x:c r="A8" s="3" t="str">
        <x:v>One-off net gain</x:v>
      </x:c>
      <x:c r="B8" s="24" t="n">
        <x:f>'EBITDA'!D17</x:f>
        <x:v>2</x:v>
      </x:c>
      <x:c r="C8" s="3" t="str">
        <x:v>CZK m</x:v>
      </x:c>
      <x:c r="D8" s="3" t="str">
        <x:v>C-S02 / L01–L02</x:v>
      </x:c>
      <x:c r="E8" s="3"/>
      <x:c r="F8" s="3"/>
      <x:c r="G8" s="3"/>
      <x:c r="H8" s="3"/>
      <x:c r="I8" s="3"/>
      <x:c r="J8" s="3"/>
      <x:c r="K8" s="3"/>
      <x:c r="L8" s="3"/>
    </x:row>
    <x:row r="9" ht="42" customHeight="1">
      <x:c r="A9" s="3" t="str">
        <x:v>Adjusted EBITDA</x:v>
      </x:c>
      <x:c r="B9" s="24" t="n">
        <x:f>'EBITDA'!D10</x:f>
        <x:v>10</x:v>
      </x:c>
      <x:c r="C9" s="3" t="str">
        <x:v>CZK m</x:v>
      </x:c>
      <x:c r="D9" s="3" t="str">
        <x:v>C-S02 / L01–L02</x:v>
      </x:c>
      <x:c r="E9" s="3"/>
      <x:c r="F9" s="3"/>
      <x:c r="G9" s="3"/>
      <x:c r="H9" s="3"/>
      <x:c r="I9" s="3"/>
      <x:c r="J9" s="3"/>
      <x:c r="K9" s="3"/>
      <x:c r="L9" s="3"/>
    </x:row>
    <x:row r="10" ht="42" customHeight="1">
      <x:c r="A10" s="3" t="str">
        <x:v>Adjusted model EV</x:v>
      </x:c>
      <x:c r="B10" s="24" t="n">
        <x:f>'EBITDA'!D27</x:f>
        <x:v>60</x:v>
      </x:c>
      <x:c r="C10" s="3" t="str">
        <x:v>CZK m</x:v>
      </x:c>
      <x:c r="D10" s="3" t="str">
        <x:v>C-S04 / §1</x:v>
      </x:c>
      <x:c r="E10" s="3"/>
      <x:c r="F10" s="3"/>
      <x:c r="G10" s="3"/>
      <x:c r="H10" s="3"/>
      <x:c r="I10" s="3"/>
      <x:c r="J10" s="3"/>
      <x:c r="K10" s="3"/>
      <x:c r="L10" s="3"/>
    </x:row>
    <x:row r="11" ht="42" customHeight="1">
      <x:c r="A11" s="3" t="str">
        <x:v>Partial net bank debt</x:v>
      </x:c>
      <x:c r="B11" s="24" t="n">
        <x:f>'Debt and cash'!B21</x:f>
        <x:v>18</x:v>
      </x:c>
      <x:c r="C11" s="3" t="str">
        <x:v>CZK m</x:v>
      </x:c>
      <x:c r="D11" s="3" t="str">
        <x:v>Partial bridge from model inputs: bank debt and reported cash. Cash availability, other debt and costs remain unverified.</x:v>
      </x:c>
      <x:c r="E11" s="3"/>
      <x:c r="F11" s="3"/>
      <x:c r="G11" s="3"/>
      <x:c r="H11" s="3"/>
      <x:c r="I11" s="3"/>
      <x:c r="J11" s="3"/>
      <x:c r="K11" s="3"/>
      <x:c r="L11" s="3"/>
    </x:row>
    <x:row r="12" ht="42" customHeight="1">
      <x:c r="A12" s="3" t="str">
        <x:v>Partial equity bridge</x:v>
      </x:c>
      <x:c r="B12" s="24" t="n">
        <x:f>'Debt and cash'!B23</x:f>
        <x:v>42</x:v>
      </x:c>
      <x:c r="C12" s="3" t="str">
        <x:v>CZK m</x:v>
      </x:c>
      <x:c r="D12" s="3" t="str">
        <x:v>Partial bridge from model inputs: bank debt and reported cash. Cash availability, other debt and costs remain unverified.</x:v>
      </x:c>
      <x:c r="E12" s="3"/>
      <x:c r="F12" s="3"/>
      <x:c r="G12" s="3"/>
      <x:c r="H12" s="3"/>
      <x:c r="I12" s="3"/>
      <x:c r="J12" s="3"/>
      <x:c r="K12" s="3"/>
      <x:c r="L12" s="3"/>
    </x:row>
    <x:row r="13" ht="42" customHeight="1">
      <x:c r="A13" s="3" t="str">
        <x:v>Historical average over a complete window</x:v>
      </x:c>
      <x:c r="B13" s="24" t="str">
        <x:f>'Working capital'!J24</x:f>
        <x:v>NWC not supplied / incomplete</x:v>
      </x:c>
      <x:c r="C13" s="3" t="str">
        <x:v>CZK m</x:v>
      </x:c>
      <x:c r="D13" s="3" t="str">
        <x:v>A historical average is not a contractual peg. This workbook does not automatically calculate a closing adjustment or final purchase price.</x:v>
      </x:c>
      <x:c r="E13" s="3"/>
      <x:c r="F13" s="3"/>
      <x:c r="G13" s="3"/>
      <x:c r="H13" s="3"/>
      <x:c r="I13" s="3"/>
      <x:c r="J13" s="3"/>
      <x:c r="K13" s="3"/>
      <x:c r="L13" s="3"/>
    </x:row>
    <x:row r="14" ht="26" customHeight="1">
      <x:c r="A14" s="3"/>
      <x:c r="B14" s="3"/>
      <x:c r="C14" s="3"/>
      <x:c r="D14" s="3"/>
      <x:c r="E14" s="3"/>
      <x:c r="F14" s="3"/>
      <x:c r="G14" s="3"/>
      <x:c r="H14" s="3"/>
      <x:c r="I14" s="3"/>
      <x:c r="J14" s="3"/>
      <x:c r="K14" s="3"/>
      <x:c r="L14" s="3"/>
    </x:row>
    <x:row r="15" ht="28" customHeight="1">
      <x:c r="A15" s="3" t="str">
        <x:v>The partial equity bridge is not the final purchase price. Other liabilities, working capital, contractual mechanism and transaction costs are missing. NWC is a separate input template with no historical numbers.</x:v>
      </x:c>
      <x:c r="B15" s="3"/>
      <x:c r="C15" s="3"/>
      <x:c r="D15" s="3"/>
      <x:c r="E15" s="3"/>
      <x:c r="F15" s="3"/>
      <x:c r="G15" s="3"/>
      <x:c r="H15" s="3"/>
      <x:c r="I15" s="3"/>
      <x:c r="J15" s="3"/>
      <x:c r="K15" s="3"/>
      <x:c r="L15" s="3"/>
    </x:row>
    <x:row r="16" ht="28" customHeight="1">
      <x:c r="A16" s="3"/>
      <x:c r="B16" s="3"/>
      <x:c r="C16" s="3"/>
      <x:c r="D16" s="3"/>
      <x:c r="E16" s="3"/>
      <x:c r="F16" s="3"/>
      <x:c r="G16" s="3"/>
      <x:c r="H16" s="3"/>
      <x:c r="I16" s="3"/>
      <x:c r="J16" s="3"/>
      <x:c r="K16" s="3"/>
      <x:c r="L16" s="3"/>
    </x:row>
    <x:row r="17" ht="26" customHeight="1">
      <x:c r="A17" s="3"/>
      <x:c r="B17" s="3"/>
      <x:c r="C17" s="3"/>
      <x:c r="D17" s="3"/>
      <x:c r="E17" s="3"/>
      <x:c r="F17" s="3"/>
      <x:c r="G17" s="3"/>
      <x:c r="H17" s="3"/>
      <x:c r="I17" s="3"/>
      <x:c r="J17" s="3"/>
      <x:c r="K17" s="3"/>
      <x:c r="L17" s="3"/>
    </x:row>
    <x:row r="18" ht="26" customHeight="1">
      <x:c r="A18" s="3"/>
      <x:c r="B18" s="3"/>
      <x:c r="C18" s="3"/>
      <x:c r="D18" s="3"/>
      <x:c r="E18" s="3"/>
      <x:c r="F18" s="3"/>
      <x:c r="G18" s="3"/>
      <x:c r="H18" s="3"/>
      <x:c r="I18" s="3"/>
      <x:c r="J18" s="3"/>
      <x:c r="K18" s="3"/>
      <x:c r="L18" s="3"/>
    </x:row>
    <x:row r="19" ht="38" customHeight="1">
      <x:c r="A19" s="8" t="str">
        <x:v>What this pack contains</x:v>
      </x:c>
      <x:c r="B19" s="8" t="str"/>
      <x:c r="C19" s="8" t="str"/>
      <x:c r="D19" s="8" t="str"/>
      <x:c r="E19" s="8" t="str"/>
      <x:c r="F19" s="8" t="str"/>
      <x:c r="G19" s="3"/>
      <x:c r="H19" s="3"/>
      <x:c r="I19" s="3"/>
      <x:c r="J19" s="3"/>
      <x:c r="K19" s="3"/>
      <x:c r="L19" s="3"/>
    </x:row>
    <x:row r="20" ht="28" customHeight="1">
      <x:c r="A20" s="3" t="str">
        <x:v>EBITDA bridge, model EV/equity bridge, a 12-month NWC template, one classification register and six findings with evidence and next steps.</x:v>
      </x:c>
      <x:c r="B20" s="3"/>
      <x:c r="C20" s="3"/>
      <x:c r="D20" s="3"/>
      <x:c r="E20" s="3"/>
      <x:c r="F20" s="3"/>
      <x:c r="G20" s="3"/>
      <x:c r="H20" s="3"/>
      <x:c r="I20" s="3"/>
      <x:c r="J20" s="3"/>
      <x:c r="K20" s="3"/>
      <x:c r="L20" s="3"/>
    </x:row>
    <x:row r="21" ht="28" customHeight="1">
      <x:c r="A21" s="3"/>
      <x:c r="B21" s="3"/>
      <x:c r="C21" s="3"/>
      <x:c r="D21" s="3"/>
      <x:c r="E21" s="3"/>
      <x:c r="F21" s="3"/>
      <x:c r="G21" s="3"/>
      <x:c r="H21" s="3"/>
      <x:c r="I21" s="3"/>
      <x:c r="J21" s="3"/>
      <x:c r="K21" s="3"/>
      <x:c r="L21" s="3"/>
    </x:row>
    <x:row r="22" ht="26" customHeight="1">
      <x:c r="A22" s="3"/>
      <x:c r="B22" s="3"/>
      <x:c r="C22" s="3"/>
      <x:c r="D22" s="3"/>
      <x:c r="E22" s="3"/>
      <x:c r="F22" s="3"/>
      <x:c r="G22" s="3"/>
      <x:c r="H22" s="3"/>
      <x:c r="I22" s="3"/>
      <x:c r="J22" s="3"/>
      <x:c r="K22" s="3"/>
      <x:c r="L22" s="3"/>
    </x:row>
    <x:row r="23" ht="28" customHeight="1">
      <x:c r="A23" s="3" t="str">
        <x:v>Remaining work: supply monthly evidence and financing date; review classification, economic overlap, cash and other liabilities; resolve Findings questions. Then perform human review of the specific version and scope.</x:v>
      </x:c>
      <x:c r="B23" s="3"/>
      <x:c r="C23" s="3"/>
      <x:c r="D23" s="3"/>
      <x:c r="E23" s="3"/>
      <x:c r="F23" s="3"/>
      <x:c r="G23" s="3"/>
      <x:c r="H23" s="3"/>
      <x:c r="I23" s="3"/>
      <x:c r="J23" s="3"/>
      <x:c r="K23" s="3"/>
      <x:c r="L23" s="3"/>
    </x:row>
    <x:row r="24" ht="28" customHeight="1">
      <x:c r="A24" s="3"/>
      <x:c r="B24" s="3"/>
      <x:c r="C24" s="3"/>
      <x:c r="D24" s="3"/>
      <x:c r="E24" s="3"/>
      <x:c r="F24" s="3"/>
      <x:c r="G24" s="3"/>
      <x:c r="H24" s="3"/>
      <x:c r="I24" s="3"/>
      <x:c r="J24" s="3"/>
      <x:c r="K24" s="3"/>
      <x:c r="L24" s="3"/>
    </x:row>
    <x:row r="25" ht="26" customHeight="1">
      <x:c r="A25" s="3"/>
      <x:c r="B25" s="3"/>
      <x:c r="C25" s="3"/>
      <x:c r="D25" s="3"/>
      <x:c r="E25" s="3"/>
      <x:c r="F25" s="3"/>
      <x:c r="G25" s="3"/>
      <x:c r="H25" s="3"/>
      <x:c r="I25" s="3"/>
      <x:c r="J25" s="3"/>
      <x:c r="K25" s="3"/>
      <x:c r="L25" s="3"/>
    </x:row>
    <x:row r="26" ht="28" customHeight="1">
      <x:c r="A26" s="3" t="str">
        <x:v>A first read of available evidence is not complete multidisciplinary DD. Tax, legal, technical and other specialist work, team qualification and delivery timing are agreed separately.</x:v>
      </x:c>
      <x:c r="B26" s="3"/>
      <x:c r="C26" s="3"/>
      <x:c r="D26" s="3"/>
      <x:c r="E26" s="3"/>
      <x:c r="F26" s="3"/>
      <x:c r="G26" s="3"/>
      <x:c r="H26" s="3"/>
      <x:c r="I26" s="3"/>
      <x:c r="J26" s="3"/>
      <x:c r="K26" s="3"/>
      <x:c r="L26" s="3"/>
    </x:row>
    <x:row r="27" ht="28" customHeight="1">
      <x:c r="A27" s="3"/>
      <x:c r="B27" s="3"/>
      <x:c r="C27" s="3"/>
      <x:c r="D27" s="3"/>
      <x:c r="E27" s="3"/>
      <x:c r="F27" s="3"/>
      <x:c r="G27" s="3"/>
      <x:c r="H27" s="3"/>
      <x:c r="I27" s="3"/>
      <x:c r="J27" s="3"/>
      <x:c r="K27" s="3"/>
      <x:c r="L27" s="3"/>
    </x:row>
    <x:row r="28" ht="26" customHeight="1">
      <x:c r="A28" s="3"/>
      <x:c r="B28" s="3"/>
      <x:c r="C28" s="3"/>
      <x:c r="D28" s="3"/>
      <x:c r="E28" s="3"/>
      <x:c r="F28" s="3"/>
      <x:c r="G28" s="3"/>
      <x:c r="H28" s="3"/>
      <x:c r="I28" s="3"/>
      <x:c r="J28" s="3"/>
      <x:c r="K28" s="3"/>
      <x:c r="L28" s="3"/>
    </x:row>
    <x:row r="29" ht="28" customHeight="1">
      <x:c r="A29" s="3" t="str">
        <x:v>Workflow: edit yellow inputs and evidence → assess current calculations and findings → record changes and the actual review. Technical checks are not approval.</x:v>
      </x:c>
      <x:c r="B29" s="3"/>
      <x:c r="C29" s="3"/>
      <x:c r="D29" s="3"/>
      <x:c r="E29" s="3"/>
      <x:c r="F29" s="3"/>
      <x:c r="G29" s="3"/>
      <x:c r="H29" s="3"/>
      <x:c r="I29" s="3"/>
      <x:c r="J29" s="3"/>
      <x:c r="K29" s="3"/>
      <x:c r="L29" s="3"/>
    </x:row>
    <x:row r="30" ht="28" customHeight="1">
      <x:c r="A30" s="3"/>
      <x:c r="B30" s="3"/>
      <x:c r="C30" s="3"/>
      <x:c r="D30" s="3"/>
      <x:c r="E30" s="3"/>
      <x:c r="F30" s="3"/>
      <x:c r="G30" s="3"/>
      <x:c r="H30" s="3"/>
      <x:c r="I30" s="3"/>
      <x:c r="J30" s="3"/>
      <x:c r="K30" s="3"/>
      <x:c r="L30" s="3"/>
    </x:row>
    <x:row r="31" ht="26" customHeight="1">
      <x:c r="A31" s="3"/>
      <x:c r="B31" s="3"/>
      <x:c r="C31" s="3"/>
      <x:c r="D31" s="3"/>
      <x:c r="E31" s="3"/>
      <x:c r="F31" s="3"/>
      <x:c r="G31" s="3"/>
      <x:c r="H31" s="3"/>
      <x:c r="I31" s="3"/>
      <x:c r="J31" s="3"/>
      <x:c r="K31" s="3"/>
      <x:c r="L31" s="3"/>
    </x:row>
    <x:row r="32" ht="26" customHeight="1">
      <x:c r="A32" s="3"/>
      <x:c r="B32" s="3"/>
      <x:c r="C32" s="3"/>
      <x:c r="D32" s="3"/>
      <x:c r="E32" s="3"/>
      <x:c r="F32" s="3"/>
      <x:c r="G32" s="3"/>
      <x:c r="H32" s="3"/>
      <x:c r="I32" s="3"/>
      <x:c r="J32" s="3"/>
      <x:c r="K32" s="3"/>
      <x:c r="L32" s="3"/>
    </x:row>
    <x:row r="33" ht="26" customHeight="1">
      <x:c r="A33" s="3"/>
      <x:c r="B33" s="3"/>
      <x:c r="C33" s="3"/>
      <x:c r="D33" s="3"/>
      <x:c r="E33" s="3"/>
      <x:c r="F33" s="3"/>
      <x:c r="G33" s="3"/>
      <x:c r="H33" s="3"/>
      <x:c r="I33" s="3"/>
      <x:c r="J33" s="3"/>
      <x:c r="K33" s="3"/>
      <x:c r="L33" s="3"/>
    </x:row>
    <x:row r="34" ht="26" customHeight="1">
      <x:c r="A34" s="3"/>
      <x:c r="B34" s="3"/>
      <x:c r="C34" s="3"/>
      <x:c r="D34" s="3"/>
      <x:c r="E34" s="3"/>
      <x:c r="F34" s="3"/>
      <x:c r="G34" s="3"/>
      <x:c r="H34" s="3"/>
      <x:c r="I34" s="3"/>
      <x:c r="J34" s="3"/>
      <x:c r="K34" s="3"/>
      <x:c r="L34" s="3"/>
    </x:row>
    <x:row r="35" ht="26" customHeight="1">
      <x:c r="A35" s="3"/>
      <x:c r="B35" s="3"/>
      <x:c r="C35" s="3"/>
      <x:c r="D35" s="3"/>
      <x:c r="E35" s="3"/>
      <x:c r="F35" s="3"/>
      <x:c r="G35" s="3"/>
      <x:c r="H35" s="3"/>
      <x:c r="I35" s="3"/>
      <x:c r="J35" s="3"/>
      <x:c r="K35" s="3"/>
      <x:c r="L35" s="3"/>
    </x:row>
    <x:row r="36" ht="26" customHeight="1">
      <x:c r="A36" s="3"/>
      <x:c r="B36" s="3"/>
      <x:c r="C36" s="3"/>
      <x:c r="D36" s="3"/>
      <x:c r="E36" s="3"/>
      <x:c r="F36" s="3"/>
      <x:c r="G36" s="3"/>
      <x:c r="H36" s="3"/>
      <x:c r="I36" s="3"/>
      <x:c r="J36" s="3"/>
      <x:c r="K36" s="3"/>
      <x:c r="L36" s="3"/>
    </x:row>
    <x:row r="37" ht="26" customHeight="1">
      <x:c r="A37" s="3"/>
      <x:c r="B37" s="3"/>
      <x:c r="C37" s="3"/>
      <x:c r="D37" s="3"/>
      <x:c r="E37" s="3"/>
      <x:c r="F37" s="3"/>
      <x:c r="G37" s="3"/>
      <x:c r="H37" s="3"/>
      <x:c r="I37" s="3"/>
      <x:c r="J37" s="3"/>
      <x:c r="K37" s="3"/>
      <x:c r="L37" s="3"/>
    </x:row>
    <x:row r="38" ht="26" customHeight="1">
      <x:c r="A38" s="3"/>
      <x:c r="B38" s="3"/>
      <x:c r="C38" s="3"/>
      <x:c r="D38" s="3"/>
      <x:c r="E38" s="3"/>
      <x:c r="F38" s="3"/>
      <x:c r="G38" s="3"/>
      <x:c r="H38" s="3"/>
      <x:c r="I38" s="3"/>
      <x:c r="J38" s="3"/>
      <x:c r="K38" s="3"/>
      <x:c r="L38" s="3"/>
    </x:row>
    <x:row r="39" ht="26" customHeight="1">
      <x:c r="A39" s="3"/>
      <x:c r="B39" s="3"/>
      <x:c r="C39" s="3"/>
      <x:c r="D39" s="3"/>
      <x:c r="E39" s="3"/>
      <x:c r="F39" s="3"/>
      <x:c r="G39" s="3"/>
      <x:c r="H39" s="3"/>
      <x:c r="I39" s="3"/>
      <x:c r="J39" s="3"/>
      <x:c r="K39" s="3"/>
      <x:c r="L39" s="3"/>
    </x:row>
    <x:row r="40" ht="26" customHeight="1">
      <x:c r="A40" s="3"/>
      <x:c r="B40" s="3"/>
      <x:c r="C40" s="3"/>
      <x:c r="D40" s="3"/>
      <x:c r="E40" s="3"/>
      <x:c r="F40" s="3"/>
      <x:c r="G40" s="3"/>
      <x:c r="H40" s="3"/>
      <x:c r="I40" s="3"/>
      <x:c r="J40" s="3"/>
      <x:c r="K40" s="3"/>
      <x:c r="L40" s="3"/>
    </x:row>
    <x:row r="41" ht="26" customHeight="1">
      <x:c r="A41" s="3"/>
      <x:c r="B41" s="3"/>
      <x:c r="C41" s="3"/>
      <x:c r="D41" s="3"/>
      <x:c r="E41" s="3"/>
      <x:c r="F41" s="3"/>
      <x:c r="G41" s="3"/>
      <x:c r="H41" s="3"/>
      <x:c r="I41" s="3"/>
      <x:c r="J41" s="3"/>
      <x:c r="K41" s="3"/>
      <x:c r="L41" s="3"/>
    </x:row>
    <x:row r="42" ht="26" customHeight="1">
      <x:c r="A42" s="3"/>
      <x:c r="B42" s="3"/>
      <x:c r="C42" s="3"/>
      <x:c r="D42" s="3"/>
      <x:c r="E42" s="3"/>
      <x:c r="F42" s="3"/>
      <x:c r="G42" s="3"/>
      <x:c r="H42" s="3"/>
      <x:c r="I42" s="3"/>
      <x:c r="J42" s="3"/>
      <x:c r="K42" s="3"/>
      <x:c r="L42" s="3"/>
    </x:row>
    <x:row r="43" ht="26" customHeight="1">
      <x:c r="A43" s="3"/>
      <x:c r="B43" s="3"/>
      <x:c r="C43" s="3"/>
      <x:c r="D43" s="3"/>
      <x:c r="E43" s="3"/>
      <x:c r="F43" s="3"/>
      <x:c r="G43" s="3"/>
      <x:c r="H43" s="3"/>
      <x:c r="I43" s="3"/>
      <x:c r="J43" s="3"/>
      <x:c r="K43" s="3"/>
      <x:c r="L43" s="3"/>
    </x:row>
    <x:row r="44" ht="26" customHeight="1">
      <x:c r="A44" s="3"/>
      <x:c r="B44" s="3"/>
      <x:c r="C44" s="3"/>
      <x:c r="D44" s="3"/>
      <x:c r="E44" s="3"/>
      <x:c r="F44" s="3"/>
      <x:c r="G44" s="3"/>
      <x:c r="H44" s="3"/>
      <x:c r="I44" s="3"/>
      <x:c r="J44" s="3"/>
      <x:c r="K44" s="3"/>
      <x:c r="L44" s="3"/>
    </x:row>
    <x:row r="45" ht="26" customHeight="1">
      <x:c r="A45" s="3"/>
      <x:c r="B45" s="3"/>
      <x:c r="C45" s="3"/>
      <x:c r="D45" s="3"/>
      <x:c r="E45" s="3"/>
      <x:c r="F45" s="3"/>
      <x:c r="G45" s="3"/>
      <x:c r="H45" s="3"/>
      <x:c r="I45" s="3"/>
      <x:c r="J45" s="3"/>
      <x:c r="K45" s="3"/>
      <x:c r="L45" s="3"/>
    </x:row>
    <x:row r="46" ht="26" customHeight="1">
      <x:c r="A46" s="3"/>
      <x:c r="B46" s="3"/>
      <x:c r="C46" s="3"/>
      <x:c r="D46" s="3"/>
      <x:c r="E46" s="3"/>
      <x:c r="F46" s="3"/>
      <x:c r="G46" s="3"/>
      <x:c r="H46" s="3"/>
      <x:c r="I46" s="3"/>
      <x:c r="J46" s="3"/>
      <x:c r="K46" s="3"/>
      <x:c r="L46" s="3"/>
    </x:row>
    <x:row r="47" ht="26" customHeight="1">
      <x:c r="A47" s="3"/>
      <x:c r="B47" s="3"/>
      <x:c r="C47" s="3"/>
      <x:c r="D47" s="3"/>
      <x:c r="E47" s="3"/>
      <x:c r="F47" s="3"/>
      <x:c r="G47" s="3"/>
      <x:c r="H47" s="3"/>
      <x:c r="I47" s="3"/>
      <x:c r="J47" s="3"/>
      <x:c r="K47" s="3"/>
      <x:c r="L47" s="3"/>
    </x:row>
    <x:row r="48" ht="26" customHeight="1">
      <x:c r="A48" s="3"/>
      <x:c r="B48" s="3"/>
      <x:c r="C48" s="3"/>
      <x:c r="D48" s="3"/>
      <x:c r="E48" s="3"/>
      <x:c r="F48" s="3"/>
      <x:c r="G48" s="3"/>
      <x:c r="H48" s="3"/>
      <x:c r="I48" s="3"/>
      <x:c r="J48" s="3"/>
      <x:c r="K48" s="3"/>
      <x:c r="L48" s="3"/>
    </x:row>
    <x:row r="49" ht="26" customHeight="1">
      <x:c r="A49" s="3"/>
      <x:c r="B49" s="3"/>
      <x:c r="C49" s="3"/>
      <x:c r="D49" s="3"/>
      <x:c r="E49" s="3"/>
      <x:c r="F49" s="3"/>
      <x:c r="G49" s="3"/>
      <x:c r="H49" s="3"/>
      <x:c r="I49" s="3"/>
      <x:c r="J49" s="3"/>
      <x:c r="K49" s="3"/>
      <x:c r="L49" s="3"/>
    </x:row>
    <x:row r="50" ht="26" customHeight="1">
      <x:c r="A50" s="3"/>
      <x:c r="B50" s="3"/>
      <x:c r="C50" s="3"/>
      <x:c r="D50" s="3"/>
      <x:c r="E50" s="3"/>
      <x:c r="F50" s="3"/>
      <x:c r="G50" s="3"/>
      <x:c r="H50" s="3"/>
      <x:c r="I50" s="3"/>
      <x:c r="J50" s="3"/>
      <x:c r="K50" s="3"/>
      <x:c r="L50" s="3"/>
    </x:row>
    <x:row r="51" ht="26" customHeight="1">
      <x:c r="A51" s="3"/>
      <x:c r="B51" s="3"/>
      <x:c r="C51" s="3"/>
      <x:c r="D51" s="3"/>
      <x:c r="E51" s="3"/>
      <x:c r="F51" s="3"/>
      <x:c r="G51" s="3"/>
      <x:c r="H51" s="3"/>
      <x:c r="I51" s="3"/>
      <x:c r="J51" s="3"/>
      <x:c r="K51" s="3"/>
      <x:c r="L51" s="3"/>
    </x:row>
    <x:row r="52" ht="26" customHeight="1">
      <x:c r="A52" s="3"/>
      <x:c r="B52" s="3"/>
      <x:c r="C52" s="3"/>
      <x:c r="D52" s="3"/>
      <x:c r="E52" s="3"/>
      <x:c r="F52" s="3"/>
      <x:c r="G52" s="3"/>
      <x:c r="H52" s="3"/>
      <x:c r="I52" s="3"/>
      <x:c r="J52" s="3"/>
      <x:c r="K52" s="3"/>
      <x:c r="L52" s="3"/>
    </x:row>
    <x:row r="53" ht="26" customHeight="1">
      <x:c r="A53" s="3"/>
      <x:c r="B53" s="3"/>
      <x:c r="C53" s="3"/>
      <x:c r="D53" s="3"/>
      <x:c r="E53" s="3"/>
      <x:c r="F53" s="3"/>
      <x:c r="G53" s="3"/>
      <x:c r="H53" s="3"/>
      <x:c r="I53" s="3"/>
      <x:c r="J53" s="3"/>
      <x:c r="K53" s="3"/>
      <x:c r="L53" s="3"/>
    </x:row>
    <x:row r="54" ht="26" customHeight="1">
      <x:c r="A54" s="3"/>
      <x:c r="B54" s="3"/>
      <x:c r="C54" s="3"/>
      <x:c r="D54" s="3"/>
      <x:c r="E54" s="3"/>
      <x:c r="F54" s="3"/>
      <x:c r="G54" s="3"/>
      <x:c r="H54" s="3"/>
      <x:c r="I54" s="3"/>
      <x:c r="J54" s="3"/>
      <x:c r="K54" s="3"/>
      <x:c r="L54" s="3"/>
    </x:row>
    <x:row r="55" ht="26" customHeight="1">
      <x:c r="A55" s="3"/>
      <x:c r="B55" s="3"/>
      <x:c r="C55" s="3"/>
      <x:c r="D55" s="3"/>
      <x:c r="E55" s="3"/>
      <x:c r="F55" s="3"/>
      <x:c r="G55" s="3"/>
      <x:c r="H55" s="3"/>
      <x:c r="I55" s="3"/>
      <x:c r="J55" s="3"/>
      <x:c r="K55" s="3"/>
      <x:c r="L55" s="3"/>
    </x:row>
    <x:row r="56" ht="26" customHeight="1">
      <x:c r="A56" s="3"/>
      <x:c r="B56" s="3"/>
      <x:c r="C56" s="3"/>
      <x:c r="D56" s="3"/>
      <x:c r="E56" s="3"/>
      <x:c r="F56" s="3"/>
      <x:c r="G56" s="3"/>
      <x:c r="H56" s="3"/>
      <x:c r="I56" s="3"/>
      <x:c r="J56" s="3"/>
      <x:c r="K56" s="3"/>
      <x:c r="L56" s="3"/>
    </x:row>
    <x:row r="57" ht="26" customHeight="1">
      <x:c r="A57" s="3"/>
      <x:c r="B57" s="3"/>
      <x:c r="C57" s="3"/>
      <x:c r="D57" s="3"/>
      <x:c r="E57" s="3"/>
      <x:c r="F57" s="3"/>
      <x:c r="G57" s="3"/>
      <x:c r="H57" s="3"/>
      <x:c r="I57" s="3"/>
      <x:c r="J57" s="3"/>
      <x:c r="K57" s="3"/>
      <x:c r="L57" s="3"/>
    </x:row>
    <x:row r="58" ht="26" customHeight="1">
      <x:c r="A58" s="3"/>
      <x:c r="B58" s="3"/>
      <x:c r="C58" s="3"/>
      <x:c r="D58" s="3"/>
      <x:c r="E58" s="3"/>
      <x:c r="F58" s="3"/>
      <x:c r="G58" s="3"/>
      <x:c r="H58" s="3"/>
      <x:c r="I58" s="3"/>
      <x:c r="J58" s="3"/>
      <x:c r="K58" s="3"/>
      <x:c r="L58" s="3"/>
    </x:row>
    <x:row r="59" ht="26" customHeight="1">
      <x:c r="A59" s="3"/>
      <x:c r="B59" s="3"/>
      <x:c r="C59" s="3"/>
      <x:c r="D59" s="3"/>
      <x:c r="E59" s="3"/>
      <x:c r="F59" s="3"/>
      <x:c r="G59" s="3"/>
      <x:c r="H59" s="3"/>
      <x:c r="I59" s="3"/>
      <x:c r="J59" s="3"/>
      <x:c r="K59" s="3"/>
      <x:c r="L59" s="3"/>
    </x:row>
    <x:row r="60" ht="26" customHeight="1">
      <x:c r="A60" s="3"/>
      <x:c r="B60" s="3"/>
      <x:c r="C60" s="3"/>
      <x:c r="D60" s="3"/>
      <x:c r="E60" s="3"/>
      <x:c r="F60" s="3"/>
      <x:c r="G60" s="3"/>
      <x:c r="H60" s="3"/>
      <x:c r="I60" s="3"/>
      <x:c r="J60" s="3"/>
      <x:c r="K60" s="3"/>
      <x:c r="L60" s="3"/>
    </x:row>
    <x:row r="61" ht="26" customHeight="1">
      <x:c r="A61" s="3"/>
      <x:c r="B61" s="3"/>
      <x:c r="C61" s="3"/>
      <x:c r="D61" s="3"/>
      <x:c r="E61" s="3"/>
      <x:c r="F61" s="3"/>
      <x:c r="G61" s="3"/>
      <x:c r="H61" s="3"/>
      <x:c r="I61" s="3"/>
      <x:c r="J61" s="3"/>
      <x:c r="K61" s="3"/>
      <x:c r="L61" s="3"/>
    </x:row>
    <x:row r="62" ht="26" customHeight="1">
      <x:c r="A62" s="3"/>
      <x:c r="B62" s="3"/>
      <x:c r="C62" s="3"/>
      <x:c r="D62" s="3"/>
      <x:c r="E62" s="3"/>
      <x:c r="F62" s="3"/>
      <x:c r="G62" s="3"/>
      <x:c r="H62" s="3"/>
      <x:c r="I62" s="3"/>
      <x:c r="J62" s="3"/>
      <x:c r="K62" s="3"/>
      <x:c r="L62" s="3"/>
    </x:row>
    <x:row r="63" ht="26" customHeight="1">
      <x:c r="A63" s="3"/>
      <x:c r="B63" s="3"/>
      <x:c r="C63" s="3"/>
      <x:c r="D63" s="3"/>
      <x:c r="E63" s="3"/>
      <x:c r="F63" s="3"/>
      <x:c r="G63" s="3"/>
      <x:c r="H63" s="3"/>
      <x:c r="I63" s="3"/>
      <x:c r="J63" s="3"/>
      <x:c r="K63" s="3"/>
      <x:c r="L63" s="3"/>
    </x:row>
    <x:row r="64" ht="26" customHeight="1">
      <x:c r="A64" s="3"/>
      <x:c r="B64" s="3"/>
      <x:c r="C64" s="3"/>
      <x:c r="D64" s="3"/>
      <x:c r="E64" s="3"/>
      <x:c r="F64" s="3"/>
      <x:c r="G64" s="3"/>
      <x:c r="H64" s="3"/>
      <x:c r="I64" s="3"/>
      <x:c r="J64" s="3"/>
      <x:c r="K64" s="3"/>
      <x:c r="L64" s="3"/>
    </x:row>
    <x:row r="65" ht="26" customHeight="1">
      <x:c r="A65" s="3"/>
      <x:c r="B65" s="3"/>
      <x:c r="C65" s="3"/>
      <x:c r="D65" s="3"/>
      <x:c r="E65" s="3"/>
      <x:c r="F65" s="3"/>
      <x:c r="G65" s="3"/>
      <x:c r="H65" s="3"/>
      <x:c r="I65" s="3"/>
      <x:c r="J65" s="3"/>
      <x:c r="K65" s="3"/>
      <x:c r="L65" s="3"/>
    </x:row>
    <x:row r="66" ht="26" customHeight="1">
      <x:c r="A66" s="3"/>
      <x:c r="B66" s="3"/>
      <x:c r="C66" s="3"/>
      <x:c r="D66" s="3"/>
      <x:c r="E66" s="3"/>
      <x:c r="F66" s="3"/>
      <x:c r="G66" s="3"/>
      <x:c r="H66" s="3"/>
      <x:c r="I66" s="3"/>
      <x:c r="J66" s="3"/>
      <x:c r="K66" s="3"/>
      <x:c r="L66" s="3"/>
    </x:row>
    <x:row r="67" ht="26" customHeight="1">
      <x:c r="A67" s="3"/>
      <x:c r="B67" s="3"/>
      <x:c r="C67" s="3"/>
      <x:c r="D67" s="3"/>
      <x:c r="E67" s="3"/>
      <x:c r="F67" s="3"/>
      <x:c r="G67" s="3"/>
      <x:c r="H67" s="3"/>
      <x:c r="I67" s="3"/>
      <x:c r="J67" s="3"/>
      <x:c r="K67" s="3"/>
      <x:c r="L67" s="3"/>
    </x:row>
    <x:row r="68" ht="26" customHeight="1">
      <x:c r="A68" s="3"/>
      <x:c r="B68" s="3"/>
      <x:c r="C68" s="3"/>
      <x:c r="D68" s="3"/>
      <x:c r="E68" s="3"/>
      <x:c r="F68" s="3"/>
      <x:c r="G68" s="3"/>
      <x:c r="H68" s="3"/>
      <x:c r="I68" s="3"/>
      <x:c r="J68" s="3"/>
      <x:c r="K68" s="3"/>
      <x:c r="L68" s="3"/>
    </x:row>
    <x:row r="69" ht="26" customHeight="1">
      <x:c r="A69" s="3"/>
      <x:c r="B69" s="3"/>
      <x:c r="C69" s="3"/>
      <x:c r="D69" s="3"/>
      <x:c r="E69" s="3"/>
      <x:c r="F69" s="3"/>
      <x:c r="G69" s="3"/>
      <x:c r="H69" s="3"/>
      <x:c r="I69" s="3"/>
      <x:c r="J69" s="3"/>
      <x:c r="K69" s="3"/>
      <x:c r="L69" s="3"/>
    </x:row>
    <x:row r="70" ht="26" customHeight="1">
      <x:c r="A70" s="3"/>
      <x:c r="B70" s="3"/>
      <x:c r="C70" s="3"/>
      <x:c r="D70" s="3"/>
      <x:c r="E70" s="3"/>
      <x:c r="F70" s="3"/>
      <x:c r="G70" s="3"/>
      <x:c r="H70" s="3"/>
      <x:c r="I70" s="3"/>
      <x:c r="J70" s="3"/>
      <x:c r="K70" s="3"/>
      <x:c r="L70" s="3"/>
    </x:row>
    <x:row r="71" ht="26" customHeight="1">
      <x:c r="A71" s="3"/>
      <x:c r="B71" s="3"/>
      <x:c r="C71" s="3"/>
      <x:c r="D71" s="3"/>
      <x:c r="E71" s="3"/>
      <x:c r="F71" s="3"/>
      <x:c r="G71" s="3"/>
      <x:c r="H71" s="3"/>
      <x:c r="I71" s="3"/>
      <x:c r="J71" s="3"/>
      <x:c r="K71" s="3"/>
      <x:c r="L71" s="3"/>
    </x:row>
    <x:row r="72" ht="26" customHeight="1">
      <x:c r="A72" s="3"/>
      <x:c r="B72" s="3"/>
      <x:c r="C72" s="3"/>
      <x:c r="D72" s="3"/>
      <x:c r="E72" s="3"/>
      <x:c r="F72" s="3"/>
      <x:c r="G72" s="3"/>
      <x:c r="H72" s="3"/>
      <x:c r="I72" s="3"/>
      <x:c r="J72" s="3"/>
      <x:c r="K72" s="3"/>
      <x:c r="L72" s="3"/>
    </x:row>
    <x:row r="73" ht="26" customHeight="1">
      <x:c r="A73" s="3"/>
      <x:c r="B73" s="3"/>
      <x:c r="C73" s="3"/>
      <x:c r="D73" s="3"/>
      <x:c r="E73" s="3"/>
      <x:c r="F73" s="3"/>
      <x:c r="G73" s="3"/>
      <x:c r="H73" s="3"/>
      <x:c r="I73" s="3"/>
      <x:c r="J73" s="3"/>
      <x:c r="K73" s="3"/>
      <x:c r="L73" s="3"/>
    </x:row>
    <x:row r="74" ht="26" customHeight="1">
      <x:c r="A74" s="3"/>
      <x:c r="B74" s="3"/>
      <x:c r="C74" s="3"/>
      <x:c r="D74" s="3"/>
      <x:c r="E74" s="3"/>
      <x:c r="F74" s="3"/>
      <x:c r="G74" s="3"/>
      <x:c r="H74" s="3"/>
      <x:c r="I74" s="3"/>
      <x:c r="J74" s="3"/>
      <x:c r="K74" s="3"/>
      <x:c r="L74" s="3"/>
    </x:row>
    <x:row r="75" ht="26" customHeight="1">
      <x:c r="A75" s="3"/>
      <x:c r="B75" s="3"/>
      <x:c r="C75" s="3"/>
      <x:c r="D75" s="3"/>
      <x:c r="E75" s="3"/>
      <x:c r="F75" s="3"/>
      <x:c r="G75" s="3"/>
      <x:c r="H75" s="3"/>
      <x:c r="I75" s="3"/>
      <x:c r="J75" s="3"/>
      <x:c r="K75" s="3"/>
      <x:c r="L75" s="3"/>
    </x:row>
    <x:row r="76" ht="26" customHeight="1">
      <x:c r="A76" s="3"/>
      <x:c r="B76" s="3"/>
      <x:c r="C76" s="3"/>
      <x:c r="D76" s="3"/>
      <x:c r="E76" s="3"/>
      <x:c r="F76" s="3"/>
      <x:c r="G76" s="3"/>
      <x:c r="H76" s="3"/>
      <x:c r="I76" s="3"/>
      <x:c r="J76" s="3"/>
      <x:c r="K76" s="3"/>
      <x:c r="L76" s="3"/>
    </x:row>
    <x:row r="77" ht="26" customHeight="1">
      <x:c r="A77" s="3"/>
      <x:c r="B77" s="3"/>
      <x:c r="C77" s="3"/>
      <x:c r="D77" s="3"/>
      <x:c r="E77" s="3"/>
      <x:c r="F77" s="3"/>
      <x:c r="G77" s="3"/>
      <x:c r="H77" s="3"/>
      <x:c r="I77" s="3"/>
      <x:c r="J77" s="3"/>
      <x:c r="K77" s="3"/>
      <x:c r="L77" s="3"/>
    </x:row>
    <x:row r="78" ht="26" customHeight="1">
      <x:c r="A78" s="3"/>
      <x:c r="B78" s="3"/>
      <x:c r="C78" s="3"/>
      <x:c r="D78" s="3"/>
      <x:c r="E78" s="3"/>
      <x:c r="F78" s="3"/>
      <x:c r="G78" s="3"/>
      <x:c r="H78" s="3"/>
      <x:c r="I78" s="3"/>
      <x:c r="J78" s="3"/>
      <x:c r="K78" s="3"/>
      <x:c r="L78" s="3"/>
    </x:row>
    <x:row r="79" ht="26" customHeight="1">
      <x:c r="A79" s="3"/>
      <x:c r="B79" s="3"/>
      <x:c r="C79" s="3"/>
      <x:c r="D79" s="3"/>
      <x:c r="E79" s="3"/>
      <x:c r="F79" s="3"/>
      <x:c r="G79" s="3"/>
      <x:c r="H79" s="3"/>
      <x:c r="I79" s="3"/>
      <x:c r="J79" s="3"/>
      <x:c r="K79" s="3"/>
      <x:c r="L79" s="3"/>
    </x:row>
    <x:row r="80" ht="26" customHeight="1">
      <x:c r="A80" s="3"/>
      <x:c r="B80" s="3"/>
      <x:c r="C80" s="3"/>
      <x:c r="D80" s="3"/>
      <x:c r="E80" s="3"/>
      <x:c r="F80" s="3"/>
      <x:c r="G80" s="3"/>
      <x:c r="H80" s="3"/>
      <x:c r="I80" s="3"/>
      <x:c r="J80" s="3"/>
      <x:c r="K80" s="3"/>
      <x:c r="L80" s="3"/>
    </x:row>
    <x:row r="81" ht="26" customHeight="1">
      <x:c r="A81" s="3"/>
      <x:c r="B81" s="3"/>
      <x:c r="C81" s="3"/>
      <x:c r="D81" s="3"/>
      <x:c r="E81" s="3"/>
      <x:c r="F81" s="3"/>
      <x:c r="G81" s="3"/>
      <x:c r="H81" s="3"/>
      <x:c r="I81" s="3"/>
      <x:c r="J81" s="3"/>
      <x:c r="K81" s="3"/>
      <x:c r="L81" s="3"/>
    </x:row>
    <x:row r="82" ht="26" customHeight="1">
      <x:c r="A82" s="3"/>
      <x:c r="B82" s="3"/>
      <x:c r="C82" s="3"/>
      <x:c r="D82" s="3"/>
      <x:c r="E82" s="3"/>
      <x:c r="F82" s="3"/>
      <x:c r="G82" s="3"/>
      <x:c r="H82" s="3"/>
      <x:c r="I82" s="3"/>
      <x:c r="J82" s="3"/>
      <x:c r="K82" s="3"/>
      <x:c r="L82" s="3"/>
    </x:row>
    <x:row r="83" ht="26" customHeight="1">
      <x:c r="A83" s="3"/>
      <x:c r="B83" s="3"/>
      <x:c r="C83" s="3"/>
      <x:c r="D83" s="3"/>
      <x:c r="E83" s="3"/>
      <x:c r="F83" s="3"/>
      <x:c r="G83" s="3"/>
      <x:c r="H83" s="3"/>
      <x:c r="I83" s="3"/>
      <x:c r="J83" s="3"/>
      <x:c r="K83" s="3"/>
      <x:c r="L83" s="3"/>
    </x:row>
    <x:row r="84" ht="26" customHeight="1">
      <x:c r="A84" s="3"/>
      <x:c r="B84" s="3"/>
      <x:c r="C84" s="3"/>
      <x:c r="D84" s="3"/>
      <x:c r="E84" s="3"/>
      <x:c r="F84" s="3"/>
      <x:c r="G84" s="3"/>
      <x:c r="H84" s="3"/>
      <x:c r="I84" s="3"/>
      <x:c r="J84" s="3"/>
      <x:c r="K84" s="3"/>
      <x:c r="L84" s="3"/>
    </x:row>
    <x:row r="85" ht="26" customHeight="1">
      <x:c r="A85" s="3"/>
      <x:c r="B85" s="3"/>
      <x:c r="C85" s="3"/>
      <x:c r="D85" s="3"/>
      <x:c r="E85" s="3"/>
      <x:c r="F85" s="3"/>
      <x:c r="G85" s="3"/>
      <x:c r="H85" s="3"/>
      <x:c r="I85" s="3"/>
      <x:c r="J85" s="3"/>
      <x:c r="K85" s="3"/>
      <x:c r="L85" s="3"/>
    </x:row>
    <x:row r="86" ht="26" customHeight="1">
      <x:c r="A86" s="3"/>
      <x:c r="B86" s="3"/>
      <x:c r="C86" s="3"/>
      <x:c r="D86" s="3"/>
      <x:c r="E86" s="3"/>
      <x:c r="F86" s="3"/>
      <x:c r="G86" s="3"/>
      <x:c r="H86" s="3"/>
      <x:c r="I86" s="3"/>
      <x:c r="J86" s="3"/>
      <x:c r="K86" s="3"/>
      <x:c r="L86" s="3"/>
    </x:row>
    <x:row r="87" ht="26" customHeight="1">
      <x:c r="A87" s="3"/>
      <x:c r="B87" s="3"/>
      <x:c r="C87" s="3"/>
      <x:c r="D87" s="3"/>
      <x:c r="E87" s="3"/>
      <x:c r="F87" s="3"/>
      <x:c r="G87" s="3"/>
      <x:c r="H87" s="3"/>
      <x:c r="I87" s="3"/>
      <x:c r="J87" s="3"/>
      <x:c r="K87" s="3"/>
      <x:c r="L87" s="3"/>
    </x:row>
    <x:row r="88" ht="26" customHeight="1">
      <x:c r="A88" s="3"/>
      <x:c r="B88" s="3"/>
      <x:c r="C88" s="3"/>
      <x:c r="D88" s="3"/>
      <x:c r="E88" s="3"/>
      <x:c r="F88" s="3"/>
      <x:c r="G88" s="3"/>
      <x:c r="H88" s="3"/>
      <x:c r="I88" s="3"/>
      <x:c r="J88" s="3"/>
      <x:c r="K88" s="3"/>
      <x:c r="L88" s="3"/>
    </x:row>
    <x:row r="89" ht="26" customHeight="1">
      <x:c r="A89" s="3"/>
      <x:c r="B89" s="3"/>
      <x:c r="C89" s="3"/>
      <x:c r="D89" s="3"/>
      <x:c r="E89" s="3"/>
      <x:c r="F89" s="3"/>
      <x:c r="G89" s="3"/>
      <x:c r="H89" s="3"/>
      <x:c r="I89" s="3"/>
      <x:c r="J89" s="3"/>
      <x:c r="K89" s="3"/>
      <x:c r="L89" s="3"/>
    </x:row>
    <x:row r="90" ht="26" customHeight="1">
      <x:c r="A90" s="3"/>
      <x:c r="B90" s="3"/>
      <x:c r="C90" s="3"/>
      <x:c r="D90" s="3"/>
      <x:c r="E90" s="3"/>
      <x:c r="F90" s="3"/>
      <x:c r="G90" s="3"/>
      <x:c r="H90" s="3"/>
      <x:c r="I90" s="3"/>
      <x:c r="J90" s="3"/>
      <x:c r="K90" s="3"/>
      <x:c r="L90" s="3"/>
    </x:row>
    <x:row r="91" ht="26" customHeight="1">
      <x:c r="A91" s="3"/>
      <x:c r="B91" s="3"/>
      <x:c r="C91" s="3"/>
      <x:c r="D91" s="3"/>
      <x:c r="E91" s="3"/>
      <x:c r="F91" s="3"/>
      <x:c r="G91" s="3"/>
      <x:c r="H91" s="3"/>
      <x:c r="I91" s="3"/>
      <x:c r="J91" s="3"/>
      <x:c r="K91" s="3"/>
      <x:c r="L91" s="3"/>
    </x:row>
    <x:row r="92" ht="26" customHeight="1">
      <x:c r="A92" s="3"/>
      <x:c r="B92" s="3"/>
      <x:c r="C92" s="3"/>
      <x:c r="D92" s="3"/>
      <x:c r="E92" s="3"/>
      <x:c r="F92" s="3"/>
      <x:c r="G92" s="3"/>
      <x:c r="H92" s="3"/>
      <x:c r="I92" s="3"/>
      <x:c r="J92" s="3"/>
      <x:c r="K92" s="3"/>
      <x:c r="L92" s="3"/>
    </x:row>
    <x:row r="93" ht="26" customHeight="1">
      <x:c r="A93" s="3"/>
      <x:c r="B93" s="3"/>
      <x:c r="C93" s="3"/>
      <x:c r="D93" s="3"/>
      <x:c r="E93" s="3"/>
      <x:c r="F93" s="3"/>
      <x:c r="G93" s="3"/>
      <x:c r="H93" s="3"/>
      <x:c r="I93" s="3"/>
      <x:c r="J93" s="3"/>
      <x:c r="K93" s="3"/>
      <x:c r="L93" s="3"/>
    </x:row>
    <x:row r="94" ht="26" customHeight="1">
      <x:c r="A94" s="3"/>
      <x:c r="B94" s="3"/>
      <x:c r="C94" s="3"/>
      <x:c r="D94" s="3"/>
      <x:c r="E94" s="3"/>
      <x:c r="F94" s="3"/>
      <x:c r="G94" s="3"/>
      <x:c r="H94" s="3"/>
      <x:c r="I94" s="3"/>
      <x:c r="J94" s="3"/>
      <x:c r="K94" s="3"/>
      <x:c r="L94" s="3"/>
    </x:row>
    <x:row r="95" ht="26" customHeight="1">
      <x:c r="A95" s="3"/>
      <x:c r="B95" s="3"/>
      <x:c r="C95" s="3"/>
      <x:c r="D95" s="3"/>
      <x:c r="E95" s="3"/>
      <x:c r="F95" s="3"/>
      <x:c r="G95" s="3"/>
      <x:c r="H95" s="3"/>
      <x:c r="I95" s="3"/>
      <x:c r="J95" s="3"/>
      <x:c r="K95" s="3"/>
      <x:c r="L95" s="3"/>
    </x:row>
    <x:row r="96" ht="26" customHeight="1">
      <x:c r="A96" s="3"/>
      <x:c r="B96" s="3"/>
      <x:c r="C96" s="3"/>
      <x:c r="D96" s="3"/>
      <x:c r="E96" s="3"/>
      <x:c r="F96" s="3"/>
      <x:c r="G96" s="3"/>
      <x:c r="H96" s="3"/>
      <x:c r="I96" s="3"/>
      <x:c r="J96" s="3"/>
      <x:c r="K96" s="3"/>
      <x:c r="L96" s="3"/>
    </x:row>
    <x:row r="97" ht="26" customHeight="1">
      <x:c r="A97" s="3"/>
      <x:c r="B97" s="3"/>
      <x:c r="C97" s="3"/>
      <x:c r="D97" s="3"/>
      <x:c r="E97" s="3"/>
      <x:c r="F97" s="3"/>
      <x:c r="G97" s="3"/>
      <x:c r="H97" s="3"/>
      <x:c r="I97" s="3"/>
      <x:c r="J97" s="3"/>
      <x:c r="K97" s="3"/>
      <x:c r="L97" s="3"/>
    </x:row>
    <x:row r="98" ht="26" customHeight="1">
      <x:c r="A98" s="3"/>
      <x:c r="B98" s="3"/>
      <x:c r="C98" s="3"/>
      <x:c r="D98" s="3"/>
      <x:c r="E98" s="3"/>
      <x:c r="F98" s="3"/>
      <x:c r="G98" s="3"/>
      <x:c r="H98" s="3"/>
      <x:c r="I98" s="3"/>
      <x:c r="J98" s="3"/>
      <x:c r="K98" s="3"/>
      <x:c r="L98" s="3"/>
    </x:row>
    <x:row r="99" ht="26" customHeight="1">
      <x:c r="A99" s="3"/>
      <x:c r="B99" s="3"/>
      <x:c r="C99" s="3"/>
      <x:c r="D99" s="3"/>
      <x:c r="E99" s="3"/>
      <x:c r="F99" s="3"/>
      <x:c r="G99" s="3"/>
      <x:c r="H99" s="3"/>
      <x:c r="I99" s="3"/>
      <x:c r="J99" s="3"/>
      <x:c r="K99" s="3"/>
      <x:c r="L99" s="3"/>
    </x:row>
    <x:row r="100" ht="26" customHeight="1">
      <x:c r="A100" s="3"/>
      <x:c r="B100" s="3"/>
      <x:c r="C100" s="3"/>
      <x:c r="D100" s="3"/>
      <x:c r="E100" s="3"/>
      <x:c r="F100" s="3"/>
      <x:c r="G100" s="3"/>
      <x:c r="H100" s="3"/>
      <x:c r="I100" s="3"/>
      <x:c r="J100" s="3"/>
      <x:c r="K100" s="3"/>
      <x:c r="L100" s="3"/>
    </x:row>
    <x:row r="101" ht="26" customHeight="1">
      <x:c r="A101" s="3"/>
      <x:c r="B101" s="3"/>
      <x:c r="C101" s="3"/>
      <x:c r="D101" s="3"/>
      <x:c r="E101" s="3"/>
      <x:c r="F101" s="3"/>
      <x:c r="G101" s="3"/>
      <x:c r="H101" s="3"/>
      <x:c r="I101" s="3"/>
      <x:c r="J101" s="3"/>
      <x:c r="K101" s="3"/>
      <x:c r="L101" s="3"/>
    </x:row>
    <x:row r="102" ht="26" customHeight="1">
      <x:c r="A102" s="3"/>
      <x:c r="B102" s="3"/>
      <x:c r="C102" s="3"/>
      <x:c r="D102" s="3"/>
      <x:c r="E102" s="3"/>
      <x:c r="F102" s="3"/>
      <x:c r="G102" s="3"/>
      <x:c r="H102" s="3"/>
      <x:c r="I102" s="3"/>
      <x:c r="J102" s="3"/>
      <x:c r="K102" s="3"/>
      <x:c r="L102" s="3"/>
    </x:row>
    <x:row r="103" ht="26" customHeight="1">
      <x:c r="A103" s="3"/>
      <x:c r="B103" s="3"/>
      <x:c r="C103" s="3"/>
      <x:c r="D103" s="3"/>
      <x:c r="E103" s="3"/>
      <x:c r="F103" s="3"/>
      <x:c r="G103" s="3"/>
      <x:c r="H103" s="3"/>
      <x:c r="I103" s="3"/>
      <x:c r="J103" s="3"/>
      <x:c r="K103" s="3"/>
      <x:c r="L103" s="3"/>
    </x:row>
    <x:row r="104" ht="26" customHeight="1">
      <x:c r="A104" s="3"/>
      <x:c r="B104" s="3"/>
      <x:c r="C104" s="3"/>
      <x:c r="D104" s="3"/>
      <x:c r="E104" s="3"/>
      <x:c r="F104" s="3"/>
      <x:c r="G104" s="3"/>
      <x:c r="H104" s="3"/>
      <x:c r="I104" s="3"/>
      <x:c r="J104" s="3"/>
      <x:c r="K104" s="3"/>
      <x:c r="L104" s="3"/>
    </x:row>
    <x:row r="105" ht="26" customHeight="1">
      <x:c r="A105" s="3"/>
      <x:c r="B105" s="3"/>
      <x:c r="C105" s="3"/>
      <x:c r="D105" s="3"/>
      <x:c r="E105" s="3"/>
      <x:c r="F105" s="3"/>
      <x:c r="G105" s="3"/>
      <x:c r="H105" s="3"/>
      <x:c r="I105" s="3"/>
      <x:c r="J105" s="3"/>
      <x:c r="K105" s="3"/>
      <x:c r="L105" s="3"/>
    </x:row>
    <x:row r="106" ht="26" customHeight="1">
      <x:c r="A106" s="3"/>
      <x:c r="B106" s="3"/>
      <x:c r="C106" s="3"/>
      <x:c r="D106" s="3"/>
      <x:c r="E106" s="3"/>
      <x:c r="F106" s="3"/>
      <x:c r="G106" s="3"/>
      <x:c r="H106" s="3"/>
      <x:c r="I106" s="3"/>
      <x:c r="J106" s="3"/>
      <x:c r="K106" s="3"/>
      <x:c r="L106" s="3"/>
    </x:row>
    <x:row r="107" ht="26" customHeight="1">
      <x:c r="A107" s="3"/>
      <x:c r="B107" s="3"/>
      <x:c r="C107" s="3"/>
      <x:c r="D107" s="3"/>
      <x:c r="E107" s="3"/>
      <x:c r="F107" s="3"/>
      <x:c r="G107" s="3"/>
      <x:c r="H107" s="3"/>
      <x:c r="I107" s="3"/>
      <x:c r="J107" s="3"/>
      <x:c r="K107" s="3"/>
      <x:c r="L107" s="3"/>
    </x:row>
    <x:row r="108" ht="26" customHeight="1">
      <x:c r="A108" s="3"/>
      <x:c r="B108" s="3"/>
      <x:c r="C108" s="3"/>
      <x:c r="D108" s="3"/>
      <x:c r="E108" s="3"/>
      <x:c r="F108" s="3"/>
      <x:c r="G108" s="3"/>
      <x:c r="H108" s="3"/>
      <x:c r="I108" s="3"/>
      <x:c r="J108" s="3"/>
      <x:c r="K108" s="3"/>
      <x:c r="L108" s="3"/>
    </x:row>
    <x:row r="109" ht="26" customHeight="1">
      <x:c r="A109" s="3"/>
      <x:c r="B109" s="3"/>
      <x:c r="C109" s="3"/>
      <x:c r="D109" s="3"/>
      <x:c r="E109" s="3"/>
      <x:c r="F109" s="3"/>
      <x:c r="G109" s="3"/>
      <x:c r="H109" s="3"/>
      <x:c r="I109" s="3"/>
      <x:c r="J109" s="3"/>
      <x:c r="K109" s="3"/>
      <x:c r="L109" s="3"/>
    </x:row>
    <x:row r="110" ht="26" customHeight="1">
      <x:c r="A110" s="3"/>
      <x:c r="B110" s="3"/>
      <x:c r="C110" s="3"/>
      <x:c r="D110" s="3"/>
      <x:c r="E110" s="3"/>
      <x:c r="F110" s="3"/>
      <x:c r="G110" s="3"/>
      <x:c r="H110" s="3"/>
      <x:c r="I110" s="3"/>
      <x:c r="J110" s="3"/>
      <x:c r="K110" s="3"/>
      <x:c r="L110" s="3"/>
    </x:row>
    <x:row r="111" ht="26" customHeight="1">
      <x:c r="A111" s="3"/>
      <x:c r="B111" s="3"/>
      <x:c r="C111" s="3"/>
      <x:c r="D111" s="3"/>
      <x:c r="E111" s="3"/>
      <x:c r="F111" s="3"/>
      <x:c r="G111" s="3"/>
      <x:c r="H111" s="3"/>
      <x:c r="I111" s="3"/>
      <x:c r="J111" s="3"/>
      <x:c r="K111" s="3"/>
      <x:c r="L111" s="3"/>
    </x:row>
    <x:row r="112" ht="26" customHeight="1">
      <x:c r="A112" s="3"/>
      <x:c r="B112" s="3"/>
      <x:c r="C112" s="3"/>
      <x:c r="D112" s="3"/>
      <x:c r="E112" s="3"/>
      <x:c r="F112" s="3"/>
      <x:c r="G112" s="3"/>
      <x:c r="H112" s="3"/>
      <x:c r="I112" s="3"/>
      <x:c r="J112" s="3"/>
      <x:c r="K112" s="3"/>
      <x:c r="L112" s="3"/>
    </x:row>
  </x:sheetData>
  <x:mergeCells>
    <x:mergeCell ref="A1:F1"/>
    <x:mergeCell ref="A2:F2"/>
    <x:mergeCell ref="A3:F4"/>
    <x:mergeCell ref="D7:F7"/>
    <x:mergeCell ref="D8:F8"/>
    <x:mergeCell ref="D9:F9"/>
    <x:mergeCell ref="D10:F10"/>
    <x:mergeCell ref="D11:F11"/>
    <x:mergeCell ref="D12:F12"/>
    <x:mergeCell ref="D13:F13"/>
    <x:mergeCell ref="A15:F16"/>
    <x:mergeCell ref="A20:F21"/>
    <x:mergeCell ref="A23:F24"/>
    <x:mergeCell ref="A26:F27"/>
    <x:mergeCell ref="A29:F30"/>
  </x:mergeCells>
  <x:pageMargins left="0.7" right="0.7" top="0.75" bottom="0.75" header="0.3" footer="0.3"/>
</x:worksheet>
</file>

<file path=xl/worksheets/sheet2.xml><?xml version="1.0" encoding="utf-8"?>
<x:worksheet xmlns:x="http://schemas.openxmlformats.org/spreadsheetml/2006/main">
  <x:sheetViews>
    <x:sheetView showGridLines="0" workbookViewId="0">
      <x:pane ySplit="6" topLeftCell="A7" activePane="bottomLeft" state="frozen"/>
    </x:sheetView>
  </x:sheetViews>
  <x:sheetFormatPr defaultRowHeight="15"/>
  <x:cols>
    <x:col min="1" max="1" width="35.630001068115234" hidden="0" customWidth="1"/>
    <x:col min="2" max="2" width="18.1299991607666" hidden="0" customWidth="1"/>
    <x:col min="3" max="3" width="18.1299991607666" hidden="0" customWidth="1"/>
    <x:col min="4" max="4" width="18.1299991607666" hidden="0" customWidth="1"/>
    <x:col min="5" max="5" width="28.1299991607666" hidden="0" customWidth="1"/>
    <x:col min="6" max="6" width="28.1299991607666" hidden="0" customWidth="1"/>
  </x:cols>
  <x:sheetData>
    <x:row r="1" ht="32" customHeight="1">
      <x:c r="A1" s="4" t="str">
        <x:v>EBITDA</x:v>
      </x:c>
      <x:c r="B1" s="3"/>
      <x:c r="C1" s="3"/>
      <x:c r="D1" s="3"/>
      <x:c r="E1" s="3"/>
      <x:c r="F1" s="3"/>
      <x:c r="G1" s="3"/>
      <x:c r="H1" s="3"/>
      <x:c r="I1" s="3"/>
      <x:c r="J1" s="3"/>
      <x:c r="K1" s="3"/>
      <x:c r="L1" s="3"/>
    </x:row>
    <x:row r="2" ht="32" customHeight="1">
      <x:c r="A2" s="5" t="str">
        <x:v>Fictional Company A. Synthetic documents. Amounts in CZK millions. No real company, offer or completed FDD.</x:v>
      </x:c>
      <x:c r="B2" s="3"/>
      <x:c r="C2" s="3"/>
      <x:c r="D2" s="3"/>
      <x:c r="E2" s="3"/>
      <x:c r="F2" s="3"/>
      <x:c r="G2" s="3"/>
      <x:c r="H2" s="3"/>
      <x:c r="I2" s="3"/>
      <x:c r="J2" s="3"/>
      <x:c r="K2" s="3"/>
      <x:c r="L2" s="3"/>
    </x:row>
    <x:row r="3" ht="28" customHeight="1">
      <x:c r="A3" s="3" t="str">
        <x:v>Working inputs are on Sources and review. Deduct proceeds minus carrying amount, not the entire disposal proceeds.</x:v>
      </x:c>
      <x:c r="B3" s="3"/>
      <x:c r="C3" s="3"/>
      <x:c r="D3" s="3"/>
      <x:c r="E3" s="3"/>
      <x:c r="F3" s="3"/>
      <x:c r="G3" s="3"/>
      <x:c r="H3" s="3"/>
      <x:c r="I3" s="3"/>
      <x:c r="J3" s="3"/>
      <x:c r="K3" s="3"/>
      <x:c r="L3" s="3"/>
    </x:row>
    <x:row r="4" ht="28" customHeight="1">
      <x:c r="A4" s="3"/>
      <x:c r="B4" s="3"/>
      <x:c r="C4" s="3"/>
      <x:c r="D4" s="3"/>
      <x:c r="E4" s="3"/>
      <x:c r="F4" s="3"/>
      <x:c r="G4" s="3"/>
      <x:c r="H4" s="3"/>
      <x:c r="I4" s="3"/>
      <x:c r="J4" s="3"/>
      <x:c r="K4" s="3"/>
      <x:c r="L4" s="3"/>
    </x:row>
    <x:row r="5" ht="26" customHeight="1">
      <x:c r="A5" s="3"/>
      <x:c r="B5" s="3"/>
      <x:c r="C5" s="3"/>
      <x:c r="D5" s="3"/>
      <x:c r="E5" s="3"/>
      <x:c r="F5" s="3"/>
      <x:c r="G5" s="3"/>
      <x:c r="H5" s="3"/>
      <x:c r="I5" s="3"/>
      <x:c r="J5" s="3"/>
      <x:c r="K5" s="3"/>
      <x:c r="L5" s="3"/>
    </x:row>
    <x:row r="6" ht="38" customHeight="1">
      <x:c r="A6" s="8" t="str">
        <x:v>Metric</x:v>
      </x:c>
      <x:c r="B6" s="8" t="str">
        <x:v>2023</x:v>
      </x:c>
      <x:c r="C6" s="8" t="str">
        <x:v>2024</x:v>
      </x:c>
      <x:c r="D6" s="8" t="str">
        <x:v>2025</x:v>
      </x:c>
      <x:c r="E6" s="8" t="str">
        <x:v>Source / meaning</x:v>
      </x:c>
      <x:c r="F6" s="8" t="str"/>
      <x:c r="G6" s="3"/>
      <x:c r="H6" s="3"/>
      <x:c r="I6" s="3"/>
      <x:c r="J6" s="3"/>
      <x:c r="K6" s="3"/>
      <x:c r="L6" s="3"/>
    </x:row>
    <x:row r="7" ht="26" customHeight="1">
      <x:c r="A7" s="3" t="str">
        <x:v>Revenue</x:v>
      </x:c>
      <x:c r="B7" s="24" t="n">
        <x:f>IF(ISNUMBER('Sources and review'!C7),IF('Sources and review'!C7&gt;=0,'Sources and review'!C7,"Invalid input"),"Missing input")</x:f>
        <x:v>104</x:v>
      </x:c>
      <x:c r="C7" s="24" t="n">
        <x:f>IF(ISNUMBER('Sources and review'!C10),IF('Sources and review'!C10&gt;=0,'Sources and review'!C10,"Invalid input"),"Missing input")</x:f>
        <x:v>112</x:v>
      </x:c>
      <x:c r="D7" s="24" t="n">
        <x:f>IF(ISNUMBER('Sources and review'!C13),IF('Sources and review'!C13&gt;=0,'Sources and review'!C13,"Invalid input"),"Missing input")</x:f>
        <x:v>120</x:v>
      </x:c>
      <x:c r="E7" s="3" t="str">
        <x:v>C-S01 / Table 1. 2023–24 adjustments are explicit model zeros, not a completeness conclusion. 2025: C-S02 / L01–L02.</x:v>
      </x:c>
      <x:c r="F7" s="3"/>
      <x:c r="G7" s="3"/>
      <x:c r="H7" s="3"/>
      <x:c r="I7" s="3"/>
      <x:c r="J7" s="3"/>
      <x:c r="K7" s="3"/>
      <x:c r="L7" s="3"/>
    </x:row>
    <x:row r="8" ht="26" customHeight="1">
      <x:c r="A8" s="3" t="str">
        <x:v>Reported EBITDA</x:v>
      </x:c>
      <x:c r="B8" s="24" t="n">
        <x:f>IF(ISNUMBER('Sources and review'!C8),IF(TRUE,'Sources and review'!C8,"Invalid input"),"Missing input")</x:f>
        <x:v>9.2</x:v>
      </x:c>
      <x:c r="C8" s="24" t="n">
        <x:f>IF(ISNUMBER('Sources and review'!C11),IF(TRUE,'Sources and review'!C11,"Invalid input"),"Missing input")</x:f>
        <x:v>10.5</x:v>
      </x:c>
      <x:c r="D8" s="24" t="n">
        <x:f>IF(ISNUMBER('Sources and review'!C14),IF(TRUE,'Sources and review'!C14,"Invalid input"),"Missing input")</x:f>
        <x:v>12</x:v>
      </x:c>
      <x:c r="E8" s="3"/>
      <x:c r="F8" s="3"/>
      <x:c r="G8" s="3"/>
      <x:c r="H8" s="3"/>
      <x:c r="I8" s="3"/>
      <x:c r="J8" s="3"/>
      <x:c r="K8" s="3"/>
      <x:c r="L8" s="3"/>
    </x:row>
    <x:row r="9" ht="26" customHeight="1">
      <x:c r="A9" s="3" t="str">
        <x:v>EBITDA adjustment, +/−</x:v>
      </x:c>
      <x:c r="B9" s="24" t="n">
        <x:f>IF(ISNUMBER('Sources and review'!C9),IF(TRUE,'Sources and review'!C9,"Invalid input"),"Missing input")</x:f>
        <x:v>0</x:v>
      </x:c>
      <x:c r="C9" s="24" t="n">
        <x:f>IF(ISNUMBER('Sources and review'!C12),IF(TRUE,'Sources and review'!C12,"Invalid input"),"Missing input")</x:f>
        <x:v>0</x:v>
      </x:c>
      <x:c r="D9" s="12" t="n">
        <x:f>D18</x:f>
        <x:v>-2</x:v>
      </x:c>
      <x:c r="E9" s="3"/>
      <x:c r="F9" s="3"/>
      <x:c r="G9" s="3"/>
      <x:c r="H9" s="3"/>
      <x:c r="I9" s="3"/>
      <x:c r="J9" s="3"/>
      <x:c r="K9" s="3"/>
      <x:c r="L9" s="3"/>
    </x:row>
    <x:row r="10" ht="26" customHeight="1">
      <x:c r="A10" s="3" t="str">
        <x:v>Adjusted EBITDA</x:v>
      </x:c>
      <x:c r="B10" s="12" t="n">
        <x:f>IF(AND(ISNUMBER(B8),ISNUMBER(B9)),B8+B9,"Review inputs")</x:f>
        <x:v>9.2</x:v>
      </x:c>
      <x:c r="C10" s="12" t="n">
        <x:f>IF(AND(ISNUMBER(C8),ISNUMBER(C9)),C8+C9,"Review inputs")</x:f>
        <x:v>10.5</x:v>
      </x:c>
      <x:c r="D10" s="12" t="n">
        <x:f>IF(AND(ISNUMBER(D8),ISNUMBER(D9)),D8+D9,"Review inputs")</x:f>
        <x:v>10</x:v>
      </x:c>
      <x:c r="E10" s="3"/>
      <x:c r="F10" s="3"/>
      <x:c r="G10" s="3"/>
      <x:c r="H10" s="3"/>
      <x:c r="I10" s="3"/>
      <x:c r="J10" s="3"/>
      <x:c r="K10" s="3"/>
      <x:c r="L10" s="3"/>
    </x:row>
    <x:row r="11" ht="26" customHeight="1">
      <x:c r="A11" s="3" t="str">
        <x:v>Adjusted EBITDA margin</x:v>
      </x:c>
      <x:c r="B11" s="14" t="n">
        <x:f>IF(AND(ISNUMBER(B7),ISNUMBER(B10)),IF(B7&gt;0,B10/B7,"Zero revenue"),"Review inputs")</x:f>
        <x:v>0.08846153846153845</x:v>
      </x:c>
      <x:c r="C11" s="14" t="n">
        <x:f>IF(AND(ISNUMBER(C7),ISNUMBER(C10)),IF(C7&gt;0,C10/C7,"Zero revenue"),"Review inputs")</x:f>
        <x:v>0.09375</x:v>
      </x:c>
      <x:c r="D11" s="14" t="n">
        <x:f>IF(AND(ISNUMBER(D7),ISNUMBER(D10)),IF(D7&gt;0,D10/D7,"Zero revenue"),"Review inputs")</x:f>
        <x:v>0.08333333333333333</x:v>
      </x:c>
      <x:c r="E11" s="3"/>
      <x:c r="F11" s="3"/>
      <x:c r="G11" s="3"/>
      <x:c r="H11" s="3"/>
      <x:c r="I11" s="3"/>
      <x:c r="J11" s="3"/>
      <x:c r="K11" s="3"/>
      <x:c r="L11" s="3"/>
    </x:row>
    <x:row r="12" ht="26" customHeight="1">
      <x:c r="A12" s="3"/>
      <x:c r="B12" s="3"/>
      <x:c r="C12" s="3"/>
      <x:c r="D12" s="3"/>
      <x:c r="E12" s="3"/>
      <x:c r="F12" s="3"/>
      <x:c r="G12" s="3"/>
      <x:c r="H12" s="3"/>
      <x:c r="I12" s="3"/>
      <x:c r="J12" s="3"/>
      <x:c r="K12" s="3"/>
      <x:c r="L12" s="3"/>
    </x:row>
    <x:row r="13" ht="26" customHeight="1">
      <x:c r="A13" s="3"/>
      <x:c r="B13" s="3"/>
      <x:c r="C13" s="3"/>
      <x:c r="D13" s="3"/>
      <x:c r="E13" s="3"/>
      <x:c r="F13" s="3"/>
      <x:c r="G13" s="3"/>
      <x:c r="H13" s="3"/>
      <x:c r="I13" s="3"/>
      <x:c r="J13" s="3"/>
      <x:c r="K13" s="3"/>
      <x:c r="L13" s="3"/>
    </x:row>
    <x:row r="14" ht="38" customHeight="1">
      <x:c r="A14" s="8" t="str">
        <x:v>One-off gain — C-S02 / L01–L02</x:v>
      </x:c>
      <x:c r="B14" s="8" t="str"/>
      <x:c r="C14" s="8" t="str"/>
      <x:c r="D14" s="8" t="str"/>
      <x:c r="E14" s="8" t="str"/>
      <x:c r="F14" s="8" t="str"/>
      <x:c r="G14" s="3"/>
      <x:c r="H14" s="3"/>
      <x:c r="I14" s="3"/>
      <x:c r="J14" s="3"/>
      <x:c r="K14" s="3"/>
      <x:c r="L14" s="3"/>
    </x:row>
    <x:row r="15" ht="26" customHeight="1">
      <x:c r="A15" s="3" t="str">
        <x:v>Disposal proceeds</x:v>
      </x:c>
      <x:c r="B15" s="3"/>
      <x:c r="C15" s="3"/>
      <x:c r="D15" s="24" t="n">
        <x:f>IF(ISNUMBER('Sources and review'!C15),IF('Sources and review'!C15&gt;=0,'Sources and review'!C15,"Invalid input"),"Missing input")</x:f>
        <x:v>3</x:v>
      </x:c>
      <x:c r="E15" s="3"/>
      <x:c r="F15" s="3"/>
      <x:c r="G15" s="3"/>
      <x:c r="H15" s="3"/>
      <x:c r="I15" s="3"/>
      <x:c r="J15" s="3"/>
      <x:c r="K15" s="3"/>
      <x:c r="L15" s="3"/>
    </x:row>
    <x:row r="16" ht="26" customHeight="1">
      <x:c r="A16" s="3" t="str">
        <x:v>Carrying amount</x:v>
      </x:c>
      <x:c r="B16" s="3"/>
      <x:c r="C16" s="3"/>
      <x:c r="D16" s="24" t="n">
        <x:f>IF(ISNUMBER('Sources and review'!C16),IF('Sources and review'!C16&gt;=0,'Sources and review'!C16,"Invalid input"),"Missing input")</x:f>
        <x:v>1</x:v>
      </x:c>
      <x:c r="E16" s="3"/>
      <x:c r="F16" s="3"/>
      <x:c r="G16" s="3"/>
      <x:c r="H16" s="3"/>
      <x:c r="I16" s="3"/>
      <x:c r="J16" s="3"/>
      <x:c r="K16" s="3"/>
      <x:c r="L16" s="3"/>
    </x:row>
    <x:row r="17" ht="26" customHeight="1">
      <x:c r="A17" s="3" t="str">
        <x:v>Net gain included in EBITDA</x:v>
      </x:c>
      <x:c r="B17" s="3"/>
      <x:c r="C17" s="3"/>
      <x:c r="D17" s="12" t="n">
        <x:f>IF(AND(ISNUMBER(D15),ISNUMBER(D16)),D15-D16,"Review inputs")</x:f>
        <x:v>2</x:v>
      </x:c>
      <x:c r="E17" s="3"/>
      <x:c r="F17" s="3"/>
      <x:c r="G17" s="3"/>
      <x:c r="H17" s="3"/>
      <x:c r="I17" s="3"/>
      <x:c r="J17" s="3"/>
      <x:c r="K17" s="3"/>
      <x:c r="L17" s="3"/>
    </x:row>
    <x:row r="18" ht="26" customHeight="1">
      <x:c r="A18" s="3" t="str">
        <x:v>Signed adjustment</x:v>
      </x:c>
      <x:c r="B18" s="3"/>
      <x:c r="C18" s="3"/>
      <x:c r="D18" s="12" t="n">
        <x:f>IF(AND(ISNUMBER(D17)),-D17,"Review inputs")</x:f>
        <x:v>-2</x:v>
      </x:c>
      <x:c r="E18" s="3"/>
      <x:c r="F18" s="3"/>
      <x:c r="G18" s="3"/>
      <x:c r="H18" s="3"/>
      <x:c r="I18" s="3"/>
      <x:c r="J18" s="3"/>
      <x:c r="K18" s="3"/>
      <x:c r="L18" s="3"/>
    </x:row>
    <x:row r="19" ht="26" customHeight="1">
      <x:c r="A19" s="3"/>
      <x:c r="B19" s="3"/>
      <x:c r="C19" s="3"/>
      <x:c r="D19" s="3"/>
      <x:c r="E19" s="3"/>
      <x:c r="F19" s="3"/>
      <x:c r="G19" s="3"/>
      <x:c r="H19" s="3"/>
      <x:c r="I19" s="3"/>
      <x:c r="J19" s="3"/>
      <x:c r="K19" s="3"/>
      <x:c r="L19" s="3"/>
    </x:row>
    <x:row r="20" ht="28" customHeight="1">
      <x:c r="A20" s="3" t="str">
        <x:v>The original model treats the gain as non-recurring. Inclusion in EBITDA, replacement investment and other adjustments need evidence. Calculation alone verifies none of these.</x:v>
      </x:c>
      <x:c r="B20" s="3"/>
      <x:c r="C20" s="3"/>
      <x:c r="D20" s="3"/>
      <x:c r="E20" s="3"/>
      <x:c r="F20" s="3"/>
      <x:c r="G20" s="3"/>
      <x:c r="H20" s="3"/>
      <x:c r="I20" s="3"/>
      <x:c r="J20" s="3"/>
      <x:c r="K20" s="3"/>
      <x:c r="L20" s="3"/>
    </x:row>
    <x:row r="21" ht="28" customHeight="1">
      <x:c r="A21" s="3"/>
      <x:c r="B21" s="3"/>
      <x:c r="C21" s="3"/>
      <x:c r="D21" s="3"/>
      <x:c r="E21" s="3"/>
      <x:c r="F21" s="3"/>
      <x:c r="G21" s="3"/>
      <x:c r="H21" s="3"/>
      <x:c r="I21" s="3"/>
      <x:c r="J21" s="3"/>
      <x:c r="K21" s="3"/>
      <x:c r="L21" s="3"/>
    </x:row>
    <x:row r="22" ht="26" customHeight="1">
      <x:c r="A22" s="3"/>
      <x:c r="B22" s="3"/>
      <x:c r="C22" s="3"/>
      <x:c r="D22" s="3"/>
      <x:c r="E22" s="3"/>
      <x:c r="F22" s="3"/>
      <x:c r="G22" s="3"/>
      <x:c r="H22" s="3"/>
      <x:c r="I22" s="3"/>
      <x:c r="J22" s="3"/>
      <x:c r="K22" s="3"/>
      <x:c r="L22" s="3"/>
    </x:row>
    <x:row r="23" ht="45" customHeight="1">
      <x:c r="A23" s="8" t="str">
        <x:v>Hypothetical buyer model</x:v>
      </x:c>
      <x:c r="B23" s="8" t="str"/>
      <x:c r="C23" s="8" t="str">
        <x:v>Reported
basis</x:v>
      </x:c>
      <x:c r="D23" s="8" t="str">
        <x:v>Adjusted
basis</x:v>
      </x:c>
      <x:c r="E23" s="8" t="str">
        <x:v>Limitation</x:v>
      </x:c>
      <x:c r="F23" s="8" t="str"/>
      <x:c r="G23" s="3"/>
      <x:c r="H23" s="3"/>
      <x:c r="I23" s="3"/>
      <x:c r="J23" s="3"/>
      <x:c r="K23" s="3"/>
      <x:c r="L23" s="3"/>
    </x:row>
    <x:row r="24" ht="26" customHeight="1">
      <x:c r="A24" s="3"/>
      <x:c r="B24" s="3"/>
      <x:c r="C24" s="3"/>
      <x:c r="D24" s="3"/>
      <x:c r="E24" s="3"/>
      <x:c r="F24" s="3"/>
      <x:c r="G24" s="3"/>
      <x:c r="H24" s="3"/>
      <x:c r="I24" s="3"/>
      <x:c r="J24" s="3"/>
      <x:c r="K24" s="3"/>
      <x:c r="L24" s="3"/>
    </x:row>
    <x:row r="25" ht="26" customHeight="1">
      <x:c r="A25" s="3" t="str">
        <x:v>EBITDA basis</x:v>
      </x:c>
      <x:c r="B25" s="3"/>
      <x:c r="C25" s="12" t="n">
        <x:f>D8</x:f>
        <x:v>12</x:v>
      </x:c>
      <x:c r="D25" s="12" t="n">
        <x:f>D10</x:f>
        <x:v>10</x:v>
      </x:c>
      <x:c r="E25" s="3" t="str">
        <x:v>C-S04 / §1. 6× is a hypothetical rule, not market valuation. EV is not the purchase price.</x:v>
      </x:c>
      <x:c r="F25" s="3"/>
      <x:c r="G25" s="3"/>
      <x:c r="H25" s="3"/>
      <x:c r="I25" s="3"/>
      <x:c r="J25" s="3"/>
      <x:c r="K25" s="3"/>
      <x:c r="L25" s="3"/>
    </x:row>
    <x:row r="26" ht="26" customHeight="1">
      <x:c r="A26" s="3" t="str">
        <x:v>Model multiple</x:v>
      </x:c>
      <x:c r="B26" s="3"/>
      <x:c r="C26" s="25" t="n">
        <x:f>IF(ISNUMBER('Sources and review'!C17),IF('Sources and review'!C17&gt;0,'Sources and review'!C17,"Invalid input"),"Missing input")</x:f>
        <x:v>6</x:v>
      </x:c>
      <x:c r="D26" s="16" t="n">
        <x:f>C26</x:f>
        <x:v>6</x:v>
      </x:c>
      <x:c r="E26" s="3"/>
      <x:c r="F26" s="3"/>
      <x:c r="G26" s="3"/>
      <x:c r="H26" s="3"/>
      <x:c r="I26" s="3"/>
      <x:c r="J26" s="3"/>
      <x:c r="K26" s="3"/>
      <x:c r="L26" s="3"/>
    </x:row>
    <x:row r="27" ht="26" customHeight="1">
      <x:c r="A27" s="3" t="str">
        <x:v>Enterprise value (EV)</x:v>
      </x:c>
      <x:c r="B27" s="3"/>
      <x:c r="C27" s="12" t="n">
        <x:f>IF(AND(ISNUMBER(C25),ISNUMBER(C26)),C25*C26,"Review inputs")</x:f>
        <x:v>72</x:v>
      </x:c>
      <x:c r="D27" s="12" t="n">
        <x:f>IF(AND(ISNUMBER(D25),ISNUMBER(D26)),D25*D26,"Review inputs")</x:f>
        <x:v>60</x:v>
      </x:c>
      <x:c r="E27" s="3"/>
      <x:c r="F27" s="3"/>
      <x:c r="G27" s="3"/>
      <x:c r="H27" s="3"/>
      <x:c r="I27" s="3"/>
      <x:c r="J27" s="3"/>
      <x:c r="K27" s="3"/>
      <x:c r="L27" s="3"/>
    </x:row>
    <x:row r="28" ht="26" customHeight="1">
      <x:c r="A28" s="3"/>
      <x:c r="B28" s="3"/>
      <x:c r="C28" s="3"/>
      <x:c r="D28" s="3"/>
      <x:c r="E28" s="3"/>
      <x:c r="F28" s="3"/>
      <x:c r="G28" s="3"/>
      <x:c r="H28" s="3"/>
      <x:c r="I28" s="3"/>
      <x:c r="J28" s="3"/>
      <x:c r="K28" s="3"/>
      <x:c r="L28" s="3"/>
    </x:row>
    <x:row r="29" ht="26" customHeight="1">
      <x:c r="A29" s="3"/>
      <x:c r="B29" s="3"/>
      <x:c r="C29" s="3"/>
      <x:c r="D29" s="3"/>
      <x:c r="E29" s="3"/>
      <x:c r="F29" s="3"/>
      <x:c r="G29" s="3"/>
      <x:c r="H29" s="3"/>
      <x:c r="I29" s="3"/>
      <x:c r="J29" s="3"/>
      <x:c r="K29" s="3"/>
      <x:c r="L29" s="3"/>
    </x:row>
    <x:row r="30" ht="26" customHeight="1">
      <x:c r="A30" s="3" t="str">
        <x:v>Largest-customer revenue</x:v>
      </x:c>
      <x:c r="B30" s="3"/>
      <x:c r="C30" s="3"/>
      <x:c r="D30" s="24" t="n">
        <x:f>IF(AND(ISNUMBER('Sources and review'!C18),ISNUMBER(D7)),IF(AND('Sources and review'!C18&gt;=0,'Sources and review'!C18&lt;=1),D7*'Sources and review'!C18,"Invalid input"),"Missing input")</x:f>
        <x:v>42</x:v>
      </x:c>
      <x:c r="E30" s="3"/>
      <x:c r="F30" s="3"/>
      <x:c r="G30" s="3"/>
      <x:c r="H30" s="3"/>
      <x:c r="I30" s="3"/>
      <x:c r="J30" s="3"/>
      <x:c r="K30" s="3"/>
      <x:c r="L30" s="3"/>
    </x:row>
    <x:row r="31" ht="26" customHeight="1">
      <x:c r="A31" s="3"/>
      <x:c r="B31" s="3"/>
      <x:c r="C31" s="3"/>
      <x:c r="D31" s="3"/>
      <x:c r="E31" s="3"/>
      <x:c r="F31" s="3"/>
      <x:c r="G31" s="3"/>
      <x:c r="H31" s="3"/>
      <x:c r="I31" s="3"/>
      <x:c r="J31" s="3"/>
      <x:c r="K31" s="3"/>
      <x:c r="L31" s="3"/>
    </x:row>
    <x:row r="32" ht="28" customHeight="1">
      <x:c r="A32" s="3" t="str">
        <x:v>In the frozen sample, customer revenue and model equity both equal 42. They are distinct measures. Concentration does not establish margin or an automatic decision.</x:v>
      </x:c>
      <x:c r="B32" s="3"/>
      <x:c r="C32" s="3"/>
      <x:c r="D32" s="3"/>
      <x:c r="E32" s="3"/>
      <x:c r="F32" s="3"/>
      <x:c r="G32" s="3"/>
      <x:c r="H32" s="3"/>
      <x:c r="I32" s="3"/>
      <x:c r="J32" s="3"/>
      <x:c r="K32" s="3"/>
      <x:c r="L32" s="3"/>
    </x:row>
    <x:row r="33" ht="28" customHeight="1">
      <x:c r="A33" s="3"/>
      <x:c r="B33" s="3"/>
      <x:c r="C33" s="3"/>
      <x:c r="D33" s="3"/>
      <x:c r="E33" s="3"/>
      <x:c r="F33" s="3"/>
      <x:c r="G33" s="3"/>
      <x:c r="H33" s="3"/>
      <x:c r="I33" s="3"/>
      <x:c r="J33" s="3"/>
      <x:c r="K33" s="3"/>
      <x:c r="L33" s="3"/>
    </x:row>
    <x:row r="34" ht="26" customHeight="1">
      <x:c r="A34" s="3"/>
      <x:c r="B34" s="3"/>
      <x:c r="C34" s="3"/>
      <x:c r="D34" s="3"/>
      <x:c r="E34" s="3"/>
      <x:c r="F34" s="3"/>
      <x:c r="G34" s="3"/>
      <x:c r="H34" s="3"/>
      <x:c r="I34" s="3"/>
      <x:c r="J34" s="3"/>
      <x:c r="K34" s="3"/>
      <x:c r="L34" s="3"/>
    </x:row>
    <x:row r="35" ht="26" customHeight="1">
      <x:c r="A35" s="3"/>
      <x:c r="B35" s="3"/>
      <x:c r="C35" s="3"/>
      <x:c r="D35" s="3"/>
      <x:c r="E35" s="3"/>
      <x:c r="F35" s="3"/>
      <x:c r="G35" s="3"/>
      <x:c r="H35" s="3"/>
      <x:c r="I35" s="3"/>
      <x:c r="J35" s="3"/>
      <x:c r="K35" s="3"/>
      <x:c r="L35" s="3"/>
    </x:row>
    <x:row r="36" ht="26" customHeight="1">
      <x:c r="A36" s="3"/>
      <x:c r="B36" s="3"/>
      <x:c r="C36" s="3"/>
      <x:c r="D36" s="3"/>
      <x:c r="E36" s="3"/>
      <x:c r="F36" s="3"/>
      <x:c r="G36" s="3"/>
      <x:c r="H36" s="3"/>
      <x:c r="I36" s="3"/>
      <x:c r="J36" s="3"/>
      <x:c r="K36" s="3"/>
      <x:c r="L36" s="3"/>
    </x:row>
    <x:row r="37" ht="26" customHeight="1">
      <x:c r="A37" s="3"/>
      <x:c r="B37" s="3"/>
      <x:c r="C37" s="3"/>
      <x:c r="D37" s="3"/>
      <x:c r="E37" s="3"/>
      <x:c r="F37" s="3"/>
      <x:c r="G37" s="3"/>
      <x:c r="H37" s="3"/>
      <x:c r="I37" s="3"/>
      <x:c r="J37" s="3"/>
      <x:c r="K37" s="3"/>
      <x:c r="L37" s="3"/>
    </x:row>
    <x:row r="38" ht="26" customHeight="1">
      <x:c r="A38" s="3"/>
      <x:c r="B38" s="3"/>
      <x:c r="C38" s="3"/>
      <x:c r="D38" s="3"/>
      <x:c r="E38" s="3"/>
      <x:c r="F38" s="3"/>
      <x:c r="G38" s="3"/>
      <x:c r="H38" s="3"/>
      <x:c r="I38" s="3"/>
      <x:c r="J38" s="3"/>
      <x:c r="K38" s="3"/>
      <x:c r="L38" s="3"/>
    </x:row>
    <x:row r="39" ht="26" customHeight="1">
      <x:c r="A39" s="3"/>
      <x:c r="B39" s="3"/>
      <x:c r="C39" s="3"/>
      <x:c r="D39" s="3"/>
      <x:c r="E39" s="3"/>
      <x:c r="F39" s="3"/>
      <x:c r="G39" s="3"/>
      <x:c r="H39" s="3"/>
      <x:c r="I39" s="3"/>
      <x:c r="J39" s="3"/>
      <x:c r="K39" s="3"/>
      <x:c r="L39" s="3"/>
    </x:row>
    <x:row r="40" ht="26" customHeight="1">
      <x:c r="A40" s="3"/>
      <x:c r="B40" s="3"/>
      <x:c r="C40" s="3"/>
      <x:c r="D40" s="3"/>
      <x:c r="E40" s="3"/>
      <x:c r="F40" s="3"/>
      <x:c r="G40" s="3"/>
      <x:c r="H40" s="3"/>
      <x:c r="I40" s="3"/>
      <x:c r="J40" s="3"/>
      <x:c r="K40" s="3"/>
      <x:c r="L40" s="3"/>
    </x:row>
    <x:row r="41" ht="26" customHeight="1">
      <x:c r="A41" s="3"/>
      <x:c r="B41" s="3"/>
      <x:c r="C41" s="3"/>
      <x:c r="D41" s="3"/>
      <x:c r="E41" s="3"/>
      <x:c r="F41" s="3"/>
      <x:c r="G41" s="3"/>
      <x:c r="H41" s="3"/>
      <x:c r="I41" s="3"/>
      <x:c r="J41" s="3"/>
      <x:c r="K41" s="3"/>
      <x:c r="L41" s="3"/>
    </x:row>
    <x:row r="42" ht="26" customHeight="1">
      <x:c r="A42" s="3"/>
      <x:c r="B42" s="3"/>
      <x:c r="C42" s="3"/>
      <x:c r="D42" s="3"/>
      <x:c r="E42" s="3"/>
      <x:c r="F42" s="3"/>
      <x:c r="G42" s="3"/>
      <x:c r="H42" s="3"/>
      <x:c r="I42" s="3"/>
      <x:c r="J42" s="3"/>
      <x:c r="K42" s="3"/>
      <x:c r="L42" s="3"/>
    </x:row>
    <x:row r="43" ht="26" customHeight="1">
      <x:c r="A43" s="3"/>
      <x:c r="B43" s="3"/>
      <x:c r="C43" s="3"/>
      <x:c r="D43" s="3"/>
      <x:c r="E43" s="3"/>
      <x:c r="F43" s="3"/>
      <x:c r="G43" s="3"/>
      <x:c r="H43" s="3"/>
      <x:c r="I43" s="3"/>
      <x:c r="J43" s="3"/>
      <x:c r="K43" s="3"/>
      <x:c r="L43" s="3"/>
    </x:row>
    <x:row r="44" ht="26" customHeight="1">
      <x:c r="A44" s="3"/>
      <x:c r="B44" s="3"/>
      <x:c r="C44" s="3"/>
      <x:c r="D44" s="3"/>
      <x:c r="E44" s="3"/>
      <x:c r="F44" s="3"/>
      <x:c r="G44" s="3"/>
      <x:c r="H44" s="3"/>
      <x:c r="I44" s="3"/>
      <x:c r="J44" s="3"/>
      <x:c r="K44" s="3"/>
      <x:c r="L44" s="3"/>
    </x:row>
    <x:row r="45" ht="26" customHeight="1">
      <x:c r="A45" s="3"/>
      <x:c r="B45" s="3"/>
      <x:c r="C45" s="3"/>
      <x:c r="D45" s="3"/>
      <x:c r="E45" s="3"/>
      <x:c r="F45" s="3"/>
      <x:c r="G45" s="3"/>
      <x:c r="H45" s="3"/>
      <x:c r="I45" s="3"/>
      <x:c r="J45" s="3"/>
      <x:c r="K45" s="3"/>
      <x:c r="L45" s="3"/>
    </x:row>
    <x:row r="46" ht="26" customHeight="1">
      <x:c r="A46" s="3"/>
      <x:c r="B46" s="3"/>
      <x:c r="C46" s="3"/>
      <x:c r="D46" s="3"/>
      <x:c r="E46" s="3"/>
      <x:c r="F46" s="3"/>
      <x:c r="G46" s="3"/>
      <x:c r="H46" s="3"/>
      <x:c r="I46" s="3"/>
      <x:c r="J46" s="3"/>
      <x:c r="K46" s="3"/>
      <x:c r="L46" s="3"/>
    </x:row>
    <x:row r="47" ht="26" customHeight="1">
      <x:c r="A47" s="3"/>
      <x:c r="B47" s="3"/>
      <x:c r="C47" s="3"/>
      <x:c r="D47" s="3"/>
      <x:c r="E47" s="3"/>
      <x:c r="F47" s="3"/>
      <x:c r="G47" s="3"/>
      <x:c r="H47" s="3"/>
      <x:c r="I47" s="3"/>
      <x:c r="J47" s="3"/>
      <x:c r="K47" s="3"/>
      <x:c r="L47" s="3"/>
    </x:row>
    <x:row r="48" ht="26" customHeight="1">
      <x:c r="A48" s="3"/>
      <x:c r="B48" s="3"/>
      <x:c r="C48" s="3"/>
      <x:c r="D48" s="3"/>
      <x:c r="E48" s="3"/>
      <x:c r="F48" s="3"/>
      <x:c r="G48" s="3"/>
      <x:c r="H48" s="3"/>
      <x:c r="I48" s="3"/>
      <x:c r="J48" s="3"/>
      <x:c r="K48" s="3"/>
      <x:c r="L48" s="3"/>
    </x:row>
    <x:row r="49" ht="26" customHeight="1">
      <x:c r="A49" s="3"/>
      <x:c r="B49" s="3"/>
      <x:c r="C49" s="3"/>
      <x:c r="D49" s="3"/>
      <x:c r="E49" s="3"/>
      <x:c r="F49" s="3"/>
      <x:c r="G49" s="3"/>
      <x:c r="H49" s="3"/>
      <x:c r="I49" s="3"/>
      <x:c r="J49" s="3"/>
      <x:c r="K49" s="3"/>
      <x:c r="L49" s="3"/>
    </x:row>
    <x:row r="50" ht="26" customHeight="1">
      <x:c r="A50" s="3"/>
      <x:c r="B50" s="3"/>
      <x:c r="C50" s="3"/>
      <x:c r="D50" s="3"/>
      <x:c r="E50" s="3"/>
      <x:c r="F50" s="3"/>
      <x:c r="G50" s="3"/>
      <x:c r="H50" s="3"/>
      <x:c r="I50" s="3"/>
      <x:c r="J50" s="3"/>
      <x:c r="K50" s="3"/>
      <x:c r="L50" s="3"/>
    </x:row>
    <x:row r="51" ht="26" customHeight="1">
      <x:c r="A51" s="3"/>
      <x:c r="B51" s="3"/>
      <x:c r="C51" s="3"/>
      <x:c r="D51" s="3"/>
      <x:c r="E51" s="3"/>
      <x:c r="F51" s="3"/>
      <x:c r="G51" s="3"/>
      <x:c r="H51" s="3"/>
      <x:c r="I51" s="3"/>
      <x:c r="J51" s="3"/>
      <x:c r="K51" s="3"/>
      <x:c r="L51" s="3"/>
    </x:row>
    <x:row r="52" ht="26" customHeight="1">
      <x:c r="A52" s="3"/>
      <x:c r="B52" s="3"/>
      <x:c r="C52" s="3"/>
      <x:c r="D52" s="3"/>
      <x:c r="E52" s="3"/>
      <x:c r="F52" s="3"/>
      <x:c r="G52" s="3"/>
      <x:c r="H52" s="3"/>
      <x:c r="I52" s="3"/>
      <x:c r="J52" s="3"/>
      <x:c r="K52" s="3"/>
      <x:c r="L52" s="3"/>
    </x:row>
    <x:row r="53" ht="26" customHeight="1">
      <x:c r="A53" s="3"/>
      <x:c r="B53" s="3"/>
      <x:c r="C53" s="3"/>
      <x:c r="D53" s="3"/>
      <x:c r="E53" s="3"/>
      <x:c r="F53" s="3"/>
      <x:c r="G53" s="3"/>
      <x:c r="H53" s="3"/>
      <x:c r="I53" s="3"/>
      <x:c r="J53" s="3"/>
      <x:c r="K53" s="3"/>
      <x:c r="L53" s="3"/>
    </x:row>
    <x:row r="54" ht="26" customHeight="1">
      <x:c r="A54" s="3"/>
      <x:c r="B54" s="3"/>
      <x:c r="C54" s="3"/>
      <x:c r="D54" s="3"/>
      <x:c r="E54" s="3"/>
      <x:c r="F54" s="3"/>
      <x:c r="G54" s="3"/>
      <x:c r="H54" s="3"/>
      <x:c r="I54" s="3"/>
      <x:c r="J54" s="3"/>
      <x:c r="K54" s="3"/>
      <x:c r="L54" s="3"/>
    </x:row>
    <x:row r="55" ht="26" customHeight="1">
      <x:c r="A55" s="3"/>
      <x:c r="B55" s="3"/>
      <x:c r="C55" s="3"/>
      <x:c r="D55" s="3"/>
      <x:c r="E55" s="3"/>
      <x:c r="F55" s="3"/>
      <x:c r="G55" s="3"/>
      <x:c r="H55" s="3"/>
      <x:c r="I55" s="3"/>
      <x:c r="J55" s="3"/>
      <x:c r="K55" s="3"/>
      <x:c r="L55" s="3"/>
    </x:row>
    <x:row r="56" ht="26" customHeight="1">
      <x:c r="A56" s="3"/>
      <x:c r="B56" s="3"/>
      <x:c r="C56" s="3"/>
      <x:c r="D56" s="3"/>
      <x:c r="E56" s="3"/>
      <x:c r="F56" s="3"/>
      <x:c r="G56" s="3"/>
      <x:c r="H56" s="3"/>
      <x:c r="I56" s="3"/>
      <x:c r="J56" s="3"/>
      <x:c r="K56" s="3"/>
      <x:c r="L56" s="3"/>
    </x:row>
    <x:row r="57" ht="26" customHeight="1">
      <x:c r="A57" s="3"/>
      <x:c r="B57" s="3"/>
      <x:c r="C57" s="3"/>
      <x:c r="D57" s="3"/>
      <x:c r="E57" s="3"/>
      <x:c r="F57" s="3"/>
      <x:c r="G57" s="3"/>
      <x:c r="H57" s="3"/>
      <x:c r="I57" s="3"/>
      <x:c r="J57" s="3"/>
      <x:c r="K57" s="3"/>
      <x:c r="L57" s="3"/>
    </x:row>
    <x:row r="58" ht="26" customHeight="1">
      <x:c r="A58" s="3"/>
      <x:c r="B58" s="3"/>
      <x:c r="C58" s="3"/>
      <x:c r="D58" s="3"/>
      <x:c r="E58" s="3"/>
      <x:c r="F58" s="3"/>
      <x:c r="G58" s="3"/>
      <x:c r="H58" s="3"/>
      <x:c r="I58" s="3"/>
      <x:c r="J58" s="3"/>
      <x:c r="K58" s="3"/>
      <x:c r="L58" s="3"/>
    </x:row>
    <x:row r="59" ht="26" customHeight="1">
      <x:c r="A59" s="3"/>
      <x:c r="B59" s="3"/>
      <x:c r="C59" s="3"/>
      <x:c r="D59" s="3"/>
      <x:c r="E59" s="3"/>
      <x:c r="F59" s="3"/>
      <x:c r="G59" s="3"/>
      <x:c r="H59" s="3"/>
      <x:c r="I59" s="3"/>
      <x:c r="J59" s="3"/>
      <x:c r="K59" s="3"/>
      <x:c r="L59" s="3"/>
    </x:row>
    <x:row r="60" ht="26" customHeight="1">
      <x:c r="A60" s="3"/>
      <x:c r="B60" s="3"/>
      <x:c r="C60" s="3"/>
      <x:c r="D60" s="3"/>
      <x:c r="E60" s="3"/>
      <x:c r="F60" s="3"/>
      <x:c r="G60" s="3"/>
      <x:c r="H60" s="3"/>
      <x:c r="I60" s="3"/>
      <x:c r="J60" s="3"/>
      <x:c r="K60" s="3"/>
      <x:c r="L60" s="3"/>
    </x:row>
    <x:row r="61" ht="26" customHeight="1">
      <x:c r="A61" s="3"/>
      <x:c r="B61" s="3"/>
      <x:c r="C61" s="3"/>
      <x:c r="D61" s="3"/>
      <x:c r="E61" s="3"/>
      <x:c r="F61" s="3"/>
      <x:c r="G61" s="3"/>
      <x:c r="H61" s="3"/>
      <x:c r="I61" s="3"/>
      <x:c r="J61" s="3"/>
      <x:c r="K61" s="3"/>
      <x:c r="L61" s="3"/>
    </x:row>
    <x:row r="62" ht="26" customHeight="1">
      <x:c r="A62" s="3"/>
      <x:c r="B62" s="3"/>
      <x:c r="C62" s="3"/>
      <x:c r="D62" s="3"/>
      <x:c r="E62" s="3"/>
      <x:c r="F62" s="3"/>
      <x:c r="G62" s="3"/>
      <x:c r="H62" s="3"/>
      <x:c r="I62" s="3"/>
      <x:c r="J62" s="3"/>
      <x:c r="K62" s="3"/>
      <x:c r="L62" s="3"/>
    </x:row>
    <x:row r="63" ht="26" customHeight="1">
      <x:c r="A63" s="3"/>
      <x:c r="B63" s="3"/>
      <x:c r="C63" s="3"/>
      <x:c r="D63" s="3"/>
      <x:c r="E63" s="3"/>
      <x:c r="F63" s="3"/>
      <x:c r="G63" s="3"/>
      <x:c r="H63" s="3"/>
      <x:c r="I63" s="3"/>
      <x:c r="J63" s="3"/>
      <x:c r="K63" s="3"/>
      <x:c r="L63" s="3"/>
    </x:row>
    <x:row r="64" ht="26" customHeight="1">
      <x:c r="A64" s="3"/>
      <x:c r="B64" s="3"/>
      <x:c r="C64" s="3"/>
      <x:c r="D64" s="3"/>
      <x:c r="E64" s="3"/>
      <x:c r="F64" s="3"/>
      <x:c r="G64" s="3"/>
      <x:c r="H64" s="3"/>
      <x:c r="I64" s="3"/>
      <x:c r="J64" s="3"/>
      <x:c r="K64" s="3"/>
      <x:c r="L64" s="3"/>
    </x:row>
    <x:row r="65" ht="26" customHeight="1">
      <x:c r="A65" s="3"/>
      <x:c r="B65" s="3"/>
      <x:c r="C65" s="3"/>
      <x:c r="D65" s="3"/>
      <x:c r="E65" s="3"/>
      <x:c r="F65" s="3"/>
      <x:c r="G65" s="3"/>
      <x:c r="H65" s="3"/>
      <x:c r="I65" s="3"/>
      <x:c r="J65" s="3"/>
      <x:c r="K65" s="3"/>
      <x:c r="L65" s="3"/>
    </x:row>
    <x:row r="66" ht="26" customHeight="1">
      <x:c r="A66" s="3"/>
      <x:c r="B66" s="3"/>
      <x:c r="C66" s="3"/>
      <x:c r="D66" s="3"/>
      <x:c r="E66" s="3"/>
      <x:c r="F66" s="3"/>
      <x:c r="G66" s="3"/>
      <x:c r="H66" s="3"/>
      <x:c r="I66" s="3"/>
      <x:c r="J66" s="3"/>
      <x:c r="K66" s="3"/>
      <x:c r="L66" s="3"/>
    </x:row>
    <x:row r="67" ht="26" customHeight="1">
      <x:c r="A67" s="3"/>
      <x:c r="B67" s="3"/>
      <x:c r="C67" s="3"/>
      <x:c r="D67" s="3"/>
      <x:c r="E67" s="3"/>
      <x:c r="F67" s="3"/>
      <x:c r="G67" s="3"/>
      <x:c r="H67" s="3"/>
      <x:c r="I67" s="3"/>
      <x:c r="J67" s="3"/>
      <x:c r="K67" s="3"/>
      <x:c r="L67" s="3"/>
    </x:row>
    <x:row r="68" ht="26" customHeight="1">
      <x:c r="A68" s="3"/>
      <x:c r="B68" s="3"/>
      <x:c r="C68" s="3"/>
      <x:c r="D68" s="3"/>
      <x:c r="E68" s="3"/>
      <x:c r="F68" s="3"/>
      <x:c r="G68" s="3"/>
      <x:c r="H68" s="3"/>
      <x:c r="I68" s="3"/>
      <x:c r="J68" s="3"/>
      <x:c r="K68" s="3"/>
      <x:c r="L68" s="3"/>
    </x:row>
    <x:row r="69" ht="26" customHeight="1">
      <x:c r="A69" s="3"/>
      <x:c r="B69" s="3"/>
      <x:c r="C69" s="3"/>
      <x:c r="D69" s="3"/>
      <x:c r="E69" s="3"/>
      <x:c r="F69" s="3"/>
      <x:c r="G69" s="3"/>
      <x:c r="H69" s="3"/>
      <x:c r="I69" s="3"/>
      <x:c r="J69" s="3"/>
      <x:c r="K69" s="3"/>
      <x:c r="L69" s="3"/>
    </x:row>
    <x:row r="70" ht="26" customHeight="1">
      <x:c r="A70" s="3"/>
      <x:c r="B70" s="3"/>
      <x:c r="C70" s="3"/>
      <x:c r="D70" s="3"/>
      <x:c r="E70" s="3"/>
      <x:c r="F70" s="3"/>
      <x:c r="G70" s="3"/>
      <x:c r="H70" s="3"/>
      <x:c r="I70" s="3"/>
      <x:c r="J70" s="3"/>
      <x:c r="K70" s="3"/>
      <x:c r="L70" s="3"/>
    </x:row>
    <x:row r="71" ht="26" customHeight="1">
      <x:c r="A71" s="3"/>
      <x:c r="B71" s="3"/>
      <x:c r="C71" s="3"/>
      <x:c r="D71" s="3"/>
      <x:c r="E71" s="3"/>
      <x:c r="F71" s="3"/>
      <x:c r="G71" s="3"/>
      <x:c r="H71" s="3"/>
      <x:c r="I71" s="3"/>
      <x:c r="J71" s="3"/>
      <x:c r="K71" s="3"/>
      <x:c r="L71" s="3"/>
    </x:row>
    <x:row r="72" ht="26" customHeight="1">
      <x:c r="A72" s="3"/>
      <x:c r="B72" s="3"/>
      <x:c r="C72" s="3"/>
      <x:c r="D72" s="3"/>
      <x:c r="E72" s="3"/>
      <x:c r="F72" s="3"/>
      <x:c r="G72" s="3"/>
      <x:c r="H72" s="3"/>
      <x:c r="I72" s="3"/>
      <x:c r="J72" s="3"/>
      <x:c r="K72" s="3"/>
      <x:c r="L72" s="3"/>
    </x:row>
    <x:row r="73" ht="26" customHeight="1">
      <x:c r="A73" s="3"/>
      <x:c r="B73" s="3"/>
      <x:c r="C73" s="3"/>
      <x:c r="D73" s="3"/>
      <x:c r="E73" s="3"/>
      <x:c r="F73" s="3"/>
      <x:c r="G73" s="3"/>
      <x:c r="H73" s="3"/>
      <x:c r="I73" s="3"/>
      <x:c r="J73" s="3"/>
      <x:c r="K73" s="3"/>
      <x:c r="L73" s="3"/>
    </x:row>
    <x:row r="74" ht="26" customHeight="1">
      <x:c r="A74" s="3"/>
      <x:c r="B74" s="3"/>
      <x:c r="C74" s="3"/>
      <x:c r="D74" s="3"/>
      <x:c r="E74" s="3"/>
      <x:c r="F74" s="3"/>
      <x:c r="G74" s="3"/>
      <x:c r="H74" s="3"/>
      <x:c r="I74" s="3"/>
      <x:c r="J74" s="3"/>
      <x:c r="K74" s="3"/>
      <x:c r="L74" s="3"/>
    </x:row>
    <x:row r="75" ht="26" customHeight="1">
      <x:c r="A75" s="3"/>
      <x:c r="B75" s="3"/>
      <x:c r="C75" s="3"/>
      <x:c r="D75" s="3"/>
      <x:c r="E75" s="3"/>
      <x:c r="F75" s="3"/>
      <x:c r="G75" s="3"/>
      <x:c r="H75" s="3"/>
      <x:c r="I75" s="3"/>
      <x:c r="J75" s="3"/>
      <x:c r="K75" s="3"/>
      <x:c r="L75" s="3"/>
    </x:row>
    <x:row r="76" ht="26" customHeight="1">
      <x:c r="A76" s="3"/>
      <x:c r="B76" s="3"/>
      <x:c r="C76" s="3"/>
      <x:c r="D76" s="3"/>
      <x:c r="E76" s="3"/>
      <x:c r="F76" s="3"/>
      <x:c r="G76" s="3"/>
      <x:c r="H76" s="3"/>
      <x:c r="I76" s="3"/>
      <x:c r="J76" s="3"/>
      <x:c r="K76" s="3"/>
      <x:c r="L76" s="3"/>
    </x:row>
    <x:row r="77" ht="26" customHeight="1">
      <x:c r="A77" s="3"/>
      <x:c r="B77" s="3"/>
      <x:c r="C77" s="3"/>
      <x:c r="D77" s="3"/>
      <x:c r="E77" s="3"/>
      <x:c r="F77" s="3"/>
      <x:c r="G77" s="3"/>
      <x:c r="H77" s="3"/>
      <x:c r="I77" s="3"/>
      <x:c r="J77" s="3"/>
      <x:c r="K77" s="3"/>
      <x:c r="L77" s="3"/>
    </x:row>
    <x:row r="78" ht="26" customHeight="1">
      <x:c r="A78" s="3"/>
      <x:c r="B78" s="3"/>
      <x:c r="C78" s="3"/>
      <x:c r="D78" s="3"/>
      <x:c r="E78" s="3"/>
      <x:c r="F78" s="3"/>
      <x:c r="G78" s="3"/>
      <x:c r="H78" s="3"/>
      <x:c r="I78" s="3"/>
      <x:c r="J78" s="3"/>
      <x:c r="K78" s="3"/>
      <x:c r="L78" s="3"/>
    </x:row>
    <x:row r="79" ht="26" customHeight="1">
      <x:c r="A79" s="3"/>
      <x:c r="B79" s="3"/>
      <x:c r="C79" s="3"/>
      <x:c r="D79" s="3"/>
      <x:c r="E79" s="3"/>
      <x:c r="F79" s="3"/>
      <x:c r="G79" s="3"/>
      <x:c r="H79" s="3"/>
      <x:c r="I79" s="3"/>
      <x:c r="J79" s="3"/>
      <x:c r="K79" s="3"/>
      <x:c r="L79" s="3"/>
    </x:row>
    <x:row r="80" ht="26" customHeight="1">
      <x:c r="A80" s="3"/>
      <x:c r="B80" s="3"/>
      <x:c r="C80" s="3"/>
      <x:c r="D80" s="3"/>
      <x:c r="E80" s="3"/>
      <x:c r="F80" s="3"/>
      <x:c r="G80" s="3"/>
      <x:c r="H80" s="3"/>
      <x:c r="I80" s="3"/>
      <x:c r="J80" s="3"/>
      <x:c r="K80" s="3"/>
      <x:c r="L80" s="3"/>
    </x:row>
    <x:row r="81" ht="26" customHeight="1">
      <x:c r="A81" s="3"/>
      <x:c r="B81" s="3"/>
      <x:c r="C81" s="3"/>
      <x:c r="D81" s="3"/>
      <x:c r="E81" s="3"/>
      <x:c r="F81" s="3"/>
      <x:c r="G81" s="3"/>
      <x:c r="H81" s="3"/>
      <x:c r="I81" s="3"/>
      <x:c r="J81" s="3"/>
      <x:c r="K81" s="3"/>
      <x:c r="L81" s="3"/>
    </x:row>
    <x:row r="82" ht="26" customHeight="1">
      <x:c r="A82" s="3"/>
      <x:c r="B82" s="3"/>
      <x:c r="C82" s="3"/>
      <x:c r="D82" s="3"/>
      <x:c r="E82" s="3"/>
      <x:c r="F82" s="3"/>
      <x:c r="G82" s="3"/>
      <x:c r="H82" s="3"/>
      <x:c r="I82" s="3"/>
      <x:c r="J82" s="3"/>
      <x:c r="K82" s="3"/>
      <x:c r="L82" s="3"/>
    </x:row>
    <x:row r="83" ht="26" customHeight="1">
      <x:c r="A83" s="3"/>
      <x:c r="B83" s="3"/>
      <x:c r="C83" s="3"/>
      <x:c r="D83" s="3"/>
      <x:c r="E83" s="3"/>
      <x:c r="F83" s="3"/>
      <x:c r="G83" s="3"/>
      <x:c r="H83" s="3"/>
      <x:c r="I83" s="3"/>
      <x:c r="J83" s="3"/>
      <x:c r="K83" s="3"/>
      <x:c r="L83" s="3"/>
    </x:row>
    <x:row r="84" ht="26" customHeight="1">
      <x:c r="A84" s="3"/>
      <x:c r="B84" s="3"/>
      <x:c r="C84" s="3"/>
      <x:c r="D84" s="3"/>
      <x:c r="E84" s="3"/>
      <x:c r="F84" s="3"/>
      <x:c r="G84" s="3"/>
      <x:c r="H84" s="3"/>
      <x:c r="I84" s="3"/>
      <x:c r="J84" s="3"/>
      <x:c r="K84" s="3"/>
      <x:c r="L84" s="3"/>
    </x:row>
    <x:row r="85" ht="26" customHeight="1">
      <x:c r="A85" s="3"/>
      <x:c r="B85" s="3"/>
      <x:c r="C85" s="3"/>
      <x:c r="D85" s="3"/>
      <x:c r="E85" s="3"/>
      <x:c r="F85" s="3"/>
      <x:c r="G85" s="3"/>
      <x:c r="H85" s="3"/>
      <x:c r="I85" s="3"/>
      <x:c r="J85" s="3"/>
      <x:c r="K85" s="3"/>
      <x:c r="L85" s="3"/>
    </x:row>
    <x:row r="86" ht="26" customHeight="1">
      <x:c r="A86" s="3"/>
      <x:c r="B86" s="3"/>
      <x:c r="C86" s="3"/>
      <x:c r="D86" s="3"/>
      <x:c r="E86" s="3"/>
      <x:c r="F86" s="3"/>
      <x:c r="G86" s="3"/>
      <x:c r="H86" s="3"/>
      <x:c r="I86" s="3"/>
      <x:c r="J86" s="3"/>
      <x:c r="K86" s="3"/>
      <x:c r="L86" s="3"/>
    </x:row>
    <x:row r="87" ht="26" customHeight="1">
      <x:c r="A87" s="3"/>
      <x:c r="B87" s="3"/>
      <x:c r="C87" s="3"/>
      <x:c r="D87" s="3"/>
      <x:c r="E87" s="3"/>
      <x:c r="F87" s="3"/>
      <x:c r="G87" s="3"/>
      <x:c r="H87" s="3"/>
      <x:c r="I87" s="3"/>
      <x:c r="J87" s="3"/>
      <x:c r="K87" s="3"/>
      <x:c r="L87" s="3"/>
    </x:row>
    <x:row r="88" ht="26" customHeight="1">
      <x:c r="A88" s="3"/>
      <x:c r="B88" s="3"/>
      <x:c r="C88" s="3"/>
      <x:c r="D88" s="3"/>
      <x:c r="E88" s="3"/>
      <x:c r="F88" s="3"/>
      <x:c r="G88" s="3"/>
      <x:c r="H88" s="3"/>
      <x:c r="I88" s="3"/>
      <x:c r="J88" s="3"/>
      <x:c r="K88" s="3"/>
      <x:c r="L88" s="3"/>
    </x:row>
    <x:row r="89" ht="26" customHeight="1">
      <x:c r="A89" s="3"/>
      <x:c r="B89" s="3"/>
      <x:c r="C89" s="3"/>
      <x:c r="D89" s="3"/>
      <x:c r="E89" s="3"/>
      <x:c r="F89" s="3"/>
      <x:c r="G89" s="3"/>
      <x:c r="H89" s="3"/>
      <x:c r="I89" s="3"/>
      <x:c r="J89" s="3"/>
      <x:c r="K89" s="3"/>
      <x:c r="L89" s="3"/>
    </x:row>
    <x:row r="90" ht="26" customHeight="1">
      <x:c r="A90" s="3"/>
      <x:c r="B90" s="3"/>
      <x:c r="C90" s="3"/>
      <x:c r="D90" s="3"/>
      <x:c r="E90" s="3"/>
      <x:c r="F90" s="3"/>
      <x:c r="G90" s="3"/>
      <x:c r="H90" s="3"/>
      <x:c r="I90" s="3"/>
      <x:c r="J90" s="3"/>
      <x:c r="K90" s="3"/>
      <x:c r="L90" s="3"/>
    </x:row>
    <x:row r="91" ht="26" customHeight="1">
      <x:c r="A91" s="3"/>
      <x:c r="B91" s="3"/>
      <x:c r="C91" s="3"/>
      <x:c r="D91" s="3"/>
      <x:c r="E91" s="3"/>
      <x:c r="F91" s="3"/>
      <x:c r="G91" s="3"/>
      <x:c r="H91" s="3"/>
      <x:c r="I91" s="3"/>
      <x:c r="J91" s="3"/>
      <x:c r="K91" s="3"/>
      <x:c r="L91" s="3"/>
    </x:row>
    <x:row r="92" ht="26" customHeight="1">
      <x:c r="A92" s="3"/>
      <x:c r="B92" s="3"/>
      <x:c r="C92" s="3"/>
      <x:c r="D92" s="3"/>
      <x:c r="E92" s="3"/>
      <x:c r="F92" s="3"/>
      <x:c r="G92" s="3"/>
      <x:c r="H92" s="3"/>
      <x:c r="I92" s="3"/>
      <x:c r="J92" s="3"/>
      <x:c r="K92" s="3"/>
      <x:c r="L92" s="3"/>
    </x:row>
    <x:row r="93" ht="26" customHeight="1">
      <x:c r="A93" s="3"/>
      <x:c r="B93" s="3"/>
      <x:c r="C93" s="3"/>
      <x:c r="D93" s="3"/>
      <x:c r="E93" s="3"/>
      <x:c r="F93" s="3"/>
      <x:c r="G93" s="3"/>
      <x:c r="H93" s="3"/>
      <x:c r="I93" s="3"/>
      <x:c r="J93" s="3"/>
      <x:c r="K93" s="3"/>
      <x:c r="L93" s="3"/>
    </x:row>
    <x:row r="94" ht="26" customHeight="1">
      <x:c r="A94" s="3"/>
      <x:c r="B94" s="3"/>
      <x:c r="C94" s="3"/>
      <x:c r="D94" s="3"/>
      <x:c r="E94" s="3"/>
      <x:c r="F94" s="3"/>
      <x:c r="G94" s="3"/>
      <x:c r="H94" s="3"/>
      <x:c r="I94" s="3"/>
      <x:c r="J94" s="3"/>
      <x:c r="K94" s="3"/>
      <x:c r="L94" s="3"/>
    </x:row>
    <x:row r="95" ht="26" customHeight="1">
      <x:c r="A95" s="3"/>
      <x:c r="B95" s="3"/>
      <x:c r="C95" s="3"/>
      <x:c r="D95" s="3"/>
      <x:c r="E95" s="3"/>
      <x:c r="F95" s="3"/>
      <x:c r="G95" s="3"/>
      <x:c r="H95" s="3"/>
      <x:c r="I95" s="3"/>
      <x:c r="J95" s="3"/>
      <x:c r="K95" s="3"/>
      <x:c r="L95" s="3"/>
    </x:row>
    <x:row r="96" ht="26" customHeight="1">
      <x:c r="A96" s="3"/>
      <x:c r="B96" s="3"/>
      <x:c r="C96" s="3"/>
      <x:c r="D96" s="3"/>
      <x:c r="E96" s="3"/>
      <x:c r="F96" s="3"/>
      <x:c r="G96" s="3"/>
      <x:c r="H96" s="3"/>
      <x:c r="I96" s="3"/>
      <x:c r="J96" s="3"/>
      <x:c r="K96" s="3"/>
      <x:c r="L96" s="3"/>
    </x:row>
    <x:row r="97" ht="26" customHeight="1">
      <x:c r="A97" s="3"/>
      <x:c r="B97" s="3"/>
      <x:c r="C97" s="3"/>
      <x:c r="D97" s="3"/>
      <x:c r="E97" s="3"/>
      <x:c r="F97" s="3"/>
      <x:c r="G97" s="3"/>
      <x:c r="H97" s="3"/>
      <x:c r="I97" s="3"/>
      <x:c r="J97" s="3"/>
      <x:c r="K97" s="3"/>
      <x:c r="L97" s="3"/>
    </x:row>
    <x:row r="98" ht="26" customHeight="1">
      <x:c r="A98" s="3"/>
      <x:c r="B98" s="3"/>
      <x:c r="C98" s="3"/>
      <x:c r="D98" s="3"/>
      <x:c r="E98" s="3"/>
      <x:c r="F98" s="3"/>
      <x:c r="G98" s="3"/>
      <x:c r="H98" s="3"/>
      <x:c r="I98" s="3"/>
      <x:c r="J98" s="3"/>
      <x:c r="K98" s="3"/>
      <x:c r="L98" s="3"/>
    </x:row>
    <x:row r="99" ht="26" customHeight="1">
      <x:c r="A99" s="3"/>
      <x:c r="B99" s="3"/>
      <x:c r="C99" s="3"/>
      <x:c r="D99" s="3"/>
      <x:c r="E99" s="3"/>
      <x:c r="F99" s="3"/>
      <x:c r="G99" s="3"/>
      <x:c r="H99" s="3"/>
      <x:c r="I99" s="3"/>
      <x:c r="J99" s="3"/>
      <x:c r="K99" s="3"/>
      <x:c r="L99" s="3"/>
    </x:row>
    <x:row r="100" ht="26" customHeight="1">
      <x:c r="A100" s="3"/>
      <x:c r="B100" s="3"/>
      <x:c r="C100" s="3"/>
      <x:c r="D100" s="3"/>
      <x:c r="E100" s="3"/>
      <x:c r="F100" s="3"/>
      <x:c r="G100" s="3"/>
      <x:c r="H100" s="3"/>
      <x:c r="I100" s="3"/>
      <x:c r="J100" s="3"/>
      <x:c r="K100" s="3"/>
      <x:c r="L100" s="3"/>
    </x:row>
    <x:row r="101" ht="26" customHeight="1">
      <x:c r="A101" s="3"/>
      <x:c r="B101" s="3"/>
      <x:c r="C101" s="3"/>
      <x:c r="D101" s="3"/>
      <x:c r="E101" s="3"/>
      <x:c r="F101" s="3"/>
      <x:c r="G101" s="3"/>
      <x:c r="H101" s="3"/>
      <x:c r="I101" s="3"/>
      <x:c r="J101" s="3"/>
      <x:c r="K101" s="3"/>
      <x:c r="L101" s="3"/>
    </x:row>
    <x:row r="102" ht="26" customHeight="1">
      <x:c r="A102" s="3"/>
      <x:c r="B102" s="3"/>
      <x:c r="C102" s="3"/>
      <x:c r="D102" s="3"/>
      <x:c r="E102" s="3"/>
      <x:c r="F102" s="3"/>
      <x:c r="G102" s="3"/>
      <x:c r="H102" s="3"/>
      <x:c r="I102" s="3"/>
      <x:c r="J102" s="3"/>
      <x:c r="K102" s="3"/>
      <x:c r="L102" s="3"/>
    </x:row>
    <x:row r="103" ht="26" customHeight="1">
      <x:c r="A103" s="3"/>
      <x:c r="B103" s="3"/>
      <x:c r="C103" s="3"/>
      <x:c r="D103" s="3"/>
      <x:c r="E103" s="3"/>
      <x:c r="F103" s="3"/>
      <x:c r="G103" s="3"/>
      <x:c r="H103" s="3"/>
      <x:c r="I103" s="3"/>
      <x:c r="J103" s="3"/>
      <x:c r="K103" s="3"/>
      <x:c r="L103" s="3"/>
    </x:row>
    <x:row r="104" ht="26" customHeight="1">
      <x:c r="A104" s="3"/>
      <x:c r="B104" s="3"/>
      <x:c r="C104" s="3"/>
      <x:c r="D104" s="3"/>
      <x:c r="E104" s="3"/>
      <x:c r="F104" s="3"/>
      <x:c r="G104" s="3"/>
      <x:c r="H104" s="3"/>
      <x:c r="I104" s="3"/>
      <x:c r="J104" s="3"/>
      <x:c r="K104" s="3"/>
      <x:c r="L104" s="3"/>
    </x:row>
    <x:row r="105" ht="26" customHeight="1">
      <x:c r="A105" s="3"/>
      <x:c r="B105" s="3"/>
      <x:c r="C105" s="3"/>
      <x:c r="D105" s="3"/>
      <x:c r="E105" s="3"/>
      <x:c r="F105" s="3"/>
      <x:c r="G105" s="3"/>
      <x:c r="H105" s="3"/>
      <x:c r="I105" s="3"/>
      <x:c r="J105" s="3"/>
      <x:c r="K105" s="3"/>
      <x:c r="L105" s="3"/>
    </x:row>
    <x:row r="106" ht="26" customHeight="1">
      <x:c r="A106" s="3"/>
      <x:c r="B106" s="3"/>
      <x:c r="C106" s="3"/>
      <x:c r="D106" s="3"/>
      <x:c r="E106" s="3"/>
      <x:c r="F106" s="3"/>
      <x:c r="G106" s="3"/>
      <x:c r="H106" s="3"/>
      <x:c r="I106" s="3"/>
      <x:c r="J106" s="3"/>
      <x:c r="K106" s="3"/>
      <x:c r="L106" s="3"/>
    </x:row>
    <x:row r="107" ht="26" customHeight="1">
      <x:c r="A107" s="3"/>
      <x:c r="B107" s="3"/>
      <x:c r="C107" s="3"/>
      <x:c r="D107" s="3"/>
      <x:c r="E107" s="3"/>
      <x:c r="F107" s="3"/>
      <x:c r="G107" s="3"/>
      <x:c r="H107" s="3"/>
      <x:c r="I107" s="3"/>
      <x:c r="J107" s="3"/>
      <x:c r="K107" s="3"/>
      <x:c r="L107" s="3"/>
    </x:row>
    <x:row r="108" ht="26" customHeight="1">
      <x:c r="A108" s="3"/>
      <x:c r="B108" s="3"/>
      <x:c r="C108" s="3"/>
      <x:c r="D108" s="3"/>
      <x:c r="E108" s="3"/>
      <x:c r="F108" s="3"/>
      <x:c r="G108" s="3"/>
      <x:c r="H108" s="3"/>
      <x:c r="I108" s="3"/>
      <x:c r="J108" s="3"/>
      <x:c r="K108" s="3"/>
      <x:c r="L108" s="3"/>
    </x:row>
    <x:row r="109" ht="26" customHeight="1">
      <x:c r="A109" s="3"/>
      <x:c r="B109" s="3"/>
      <x:c r="C109" s="3"/>
      <x:c r="D109" s="3"/>
      <x:c r="E109" s="3"/>
      <x:c r="F109" s="3"/>
      <x:c r="G109" s="3"/>
      <x:c r="H109" s="3"/>
      <x:c r="I109" s="3"/>
      <x:c r="J109" s="3"/>
      <x:c r="K109" s="3"/>
      <x:c r="L109" s="3"/>
    </x:row>
    <x:row r="110" ht="26" customHeight="1">
      <x:c r="A110" s="3"/>
      <x:c r="B110" s="3"/>
      <x:c r="C110" s="3"/>
      <x:c r="D110" s="3"/>
      <x:c r="E110" s="3"/>
      <x:c r="F110" s="3"/>
      <x:c r="G110" s="3"/>
      <x:c r="H110" s="3"/>
      <x:c r="I110" s="3"/>
      <x:c r="J110" s="3"/>
      <x:c r="K110" s="3"/>
      <x:c r="L110" s="3"/>
    </x:row>
    <x:row r="111" ht="26" customHeight="1">
      <x:c r="A111" s="3"/>
      <x:c r="B111" s="3"/>
      <x:c r="C111" s="3"/>
      <x:c r="D111" s="3"/>
      <x:c r="E111" s="3"/>
      <x:c r="F111" s="3"/>
      <x:c r="G111" s="3"/>
      <x:c r="H111" s="3"/>
      <x:c r="I111" s="3"/>
      <x:c r="J111" s="3"/>
      <x:c r="K111" s="3"/>
      <x:c r="L111" s="3"/>
    </x:row>
    <x:row r="112" ht="26" customHeight="1">
      <x:c r="A112" s="3"/>
      <x:c r="B112" s="3"/>
      <x:c r="C112" s="3"/>
      <x:c r="D112" s="3"/>
      <x:c r="E112" s="3"/>
      <x:c r="F112" s="3"/>
      <x:c r="G112" s="3"/>
      <x:c r="H112" s="3"/>
      <x:c r="I112" s="3"/>
      <x:c r="J112" s="3"/>
      <x:c r="K112" s="3"/>
      <x:c r="L112" s="3"/>
    </x:row>
  </x:sheetData>
  <x:mergeCells>
    <x:mergeCell ref="A1:F1"/>
    <x:mergeCell ref="A2:F2"/>
    <x:mergeCell ref="A3:F4"/>
    <x:mergeCell ref="E7:F11"/>
    <x:mergeCell ref="A20:F21"/>
    <x:mergeCell ref="E25:F27"/>
    <x:mergeCell ref="A32:F33"/>
  </x:mergeCells>
  <x:pageMargins left="0.7" right="0.7" top="0.75" bottom="0.75" header="0.3" footer="0.3"/>
</x:worksheet>
</file>

<file path=xl/worksheets/sheet3.xml><?xml version="1.0" encoding="utf-8"?>
<x:worksheet xmlns:x="http://schemas.openxmlformats.org/spreadsheetml/2006/main">
  <x:sheetViews>
    <x:sheetView showGridLines="0" workbookViewId="0">
      <x:pane ySplit="9" topLeftCell="A10" activePane="bottomLeft" state="frozen"/>
    </x:sheetView>
  </x:sheetViews>
  <x:sheetFormatPr defaultRowHeight="15"/>
  <x:cols>
    <x:col min="1" max="1" width="16.25" hidden="0" customWidth="1"/>
    <x:col min="2" max="2" width="14.380000114440918" hidden="0" customWidth="1"/>
    <x:col min="3" max="3" width="14.380000114440918" hidden="0" customWidth="1"/>
    <x:col min="4" max="4" width="15" hidden="0" customWidth="1"/>
    <x:col min="5" max="5" width="16.25" hidden="0" customWidth="1"/>
    <x:col min="6" max="6" width="16.25" hidden="0" customWidth="1"/>
    <x:col min="7" max="7" width="18.75" hidden="0" customWidth="1"/>
    <x:col min="8" max="8" width="27.5" hidden="0" customWidth="1"/>
    <x:col min="9" max="9" width="28.75" hidden="0" customWidth="1"/>
    <x:col min="10" max="10" width="19.3799991607666" hidden="0" customWidth="1"/>
    <x:col min="11" max="11" width="18.75" hidden="0" customWidth="1"/>
    <x:col min="12" max="12" width="26.8799991607666" hidden="0" customWidth="1"/>
  </x:cols>
  <x:sheetData>
    <x:row r="1" ht="32" customHeight="1">
      <x:c r="A1" s="4" t="str">
        <x:v>Working capital</x:v>
      </x:c>
      <x:c r="B1" s="3"/>
      <x:c r="C1" s="3"/>
      <x:c r="D1" s="3"/>
      <x:c r="E1" s="3"/>
      <x:c r="F1" s="3"/>
      <x:c r="G1" s="3"/>
      <x:c r="H1" s="3"/>
      <x:c r="I1" s="3"/>
      <x:c r="J1" s="3"/>
      <x:c r="K1" s="3"/>
      <x:c r="L1" s="3"/>
    </x:row>
    <x:row r="2" ht="32" customHeight="1">
      <x:c r="A2" s="5" t="str">
        <x:v>Fictional Company A. Synthetic documents. Amounts in CZK millions. No real company, offer or completed FDD.</x:v>
      </x:c>
      <x:c r="B2" s="3"/>
      <x:c r="C2" s="3"/>
      <x:c r="D2" s="3"/>
      <x:c r="E2" s="3"/>
      <x:c r="F2" s="3"/>
      <x:c r="G2" s="3"/>
      <x:c r="H2" s="3"/>
      <x:c r="I2" s="3"/>
      <x:c r="J2" s="3"/>
      <x:c r="K2" s="3"/>
      <x:c r="L2" s="3"/>
    </x:row>
    <x:row r="3" ht="38" customHeight="1">
      <x:c r="A3" s="3" t="str">
        <x:v>The 12 blank monthly rows are an input template, not historical data. Each row source + locator must evidence all five components at the same month end under one consistent definition. Otherwise do not mark that row complete.</x:v>
      </x:c>
      <x:c r="B3" s="3"/>
      <x:c r="C3" s="3"/>
      <x:c r="D3" s="3"/>
      <x:c r="E3" s="3"/>
      <x:c r="F3" s="3"/>
      <x:c r="G3" s="3"/>
      <x:c r="H3" s="3"/>
      <x:c r="I3" s="3"/>
      <x:c r="J3" s="3"/>
      <x:c r="K3" s="3"/>
      <x:c r="L3" s="3"/>
    </x:row>
    <x:row r="4" ht="32" customHeight="1">
      <x:c r="A4" s="3" t="str">
        <x:v>First month end (editable)</x:v>
      </x:c>
      <x:c r="B4" s="22"/>
      <x:c r="C4" s="10"/>
      <x:c r="D4" s="3" t="str">
        <x:v>Definition version (editable)</x:v>
      </x:c>
      <x:c r="E4" s="10"/>
      <x:c r="F4" s="10"/>
      <x:c r="G4" s="3"/>
      <x:c r="H4" s="3"/>
      <x:c r="I4" s="3"/>
      <x:c r="J4" s="3"/>
      <x:c r="K4" s="3"/>
      <x:c r="L4" s="3"/>
    </x:row>
    <x:row r="5" ht="28" customHeight="1">
      <x:c r="A5" s="3" t="str">
        <x:v>Definition of all five components (editable)</x:v>
      </x:c>
      <x:c r="B5" s="10"/>
      <x:c r="C5" s="10"/>
      <x:c r="D5" s="10"/>
      <x:c r="E5" s="10"/>
      <x:c r="F5" s="10"/>
      <x:c r="G5" s="10"/>
      <x:c r="H5" s="10"/>
      <x:c r="I5" s="10"/>
      <x:c r="J5" s="10"/>
      <x:c r="K5" s="10"/>
      <x:c r="L5" s="10"/>
    </x:row>
    <x:row r="6" ht="28" customHeight="1">
      <x:c r="A6" s="3"/>
      <x:c r="B6" s="10"/>
      <x:c r="C6" s="10"/>
      <x:c r="D6" s="10"/>
      <x:c r="E6" s="10"/>
      <x:c r="F6" s="10"/>
      <x:c r="G6" s="10"/>
      <x:c r="H6" s="10"/>
      <x:c r="I6" s="10"/>
      <x:c r="J6" s="10"/>
      <x:c r="K6" s="10"/>
      <x:c r="L6" s="10"/>
    </x:row>
    <x:row r="7" ht="26" customHeight="1">
      <x:c r="A7" s="3"/>
      <x:c r="B7" s="3"/>
      <x:c r="C7" s="3"/>
      <x:c r="D7" s="3"/>
      <x:c r="E7" s="3"/>
      <x:c r="F7" s="3"/>
      <x:c r="G7" s="3"/>
      <x:c r="H7" s="3"/>
      <x:c r="I7" s="3"/>
      <x:c r="J7" s="3"/>
      <x:c r="K7" s="3"/>
      <x:c r="L7" s="3"/>
    </x:row>
    <x:row r="8" ht="65" customHeight="1">
      <x:c r="A8" s="8" t="str">
        <x:v>Month end</x:v>
      </x:c>
      <x:c r="B8" s="8" t="str">
        <x:v>Receivables</x:v>
      </x:c>
      <x:c r="C8" s="8" t="str">
        <x:v>Inventory</x:v>
      </x:c>
      <x:c r="D8" s="8" t="str">
        <x:v>Operating payables</x:v>
      </x:c>
      <x:c r="E8" s="8" t="str">
        <x:v>Other operating assets</x:v>
      </x:c>
      <x:c r="F8" s="8" t="str">
        <x:v>Other operating liabilities</x:v>
      </x:c>
      <x:c r="G8" s="8" t="str">
        <x:v>Full-breakdown source</x:v>
      </x:c>
      <x:c r="H8" s="8" t="str">
        <x:v>Full-breakdown locator</x:v>
      </x:c>
      <x:c r="I8" s="8" t="str">
        <x:v>Definition matching B5</x:v>
      </x:c>
      <x:c r="J8" s="8" t="str">
        <x:v>Working NWC</x:v>
      </x:c>
      <x:c r="K8" s="8" t="str">
        <x:v>Expected period</x:v>
      </x:c>
      <x:c r="L8" s="8" t="str">
        <x:v>Row state</x:v>
      </x:c>
    </x:row>
    <x:row r="9" ht="30" customHeight="1">
      <x:c r="A9" s="3" t="str">
        <x:v>Register ID</x:v>
      </x:c>
      <x:c r="B9" s="23" t="str">
        <x:f>'Debt and cash'!A6</x:f>
        <x:v>NW-AR</x:v>
      </x:c>
      <x:c r="C9" s="23" t="str">
        <x:f>'Debt and cash'!A7</x:f>
        <x:v>NW-INV</x:v>
      </x:c>
      <x:c r="D9" s="23" t="str">
        <x:f>'Debt and cash'!A8</x:f>
        <x:v>NW-AP</x:v>
      </x:c>
      <x:c r="E9" s="23" t="str">
        <x:f>'Debt and cash'!A9</x:f>
        <x:v>NW-OA</x:v>
      </x:c>
      <x:c r="F9" s="23" t="str">
        <x:f>'Debt and cash'!A10</x:f>
        <x:v>NW-OL</x:v>
      </x:c>
      <x:c r="G9" s="3"/>
      <x:c r="H9" s="3"/>
      <x:c r="I9" s="3"/>
      <x:c r="J9" s="3"/>
      <x:c r="K9" s="3"/>
      <x:c r="L9" s="3"/>
    </x:row>
    <x:row r="10" ht="48" customHeight="1">
      <x:c r="A10" s="22"/>
      <x:c r="B10" s="11"/>
      <x:c r="C10" s="11"/>
      <x:c r="D10" s="11"/>
      <x:c r="E10" s="11"/>
      <x:c r="F10" s="11"/>
      <x:c r="G10" s="10"/>
      <x:c r="H10" s="10"/>
      <x:c r="I10" s="10"/>
      <x:c r="J10" s="24" t="str">
        <x:f>IF(AND(AND(LEN(TRIM('Debt and cash'!A6&amp;""))&gt;0,COUNTIF('Debt and cash'!A6:A17,'Debt and cash'!A6)=1,'Debt and cash'!B6="NWC_AR"),AND(LEN(TRIM('Debt and cash'!A7&amp;""))&gt;0,COUNTIF('Debt and cash'!A6:A17,'Debt and cash'!A7)=1,'Debt and cash'!B7="NWC_INVENTORY"),AND(LEN(TRIM('Debt and cash'!A8&amp;""))&gt;0,COUNTIF('Debt and cash'!A6:A17,'Debt and cash'!A8)=1,'Debt and cash'!B8="NWC_PAYABLES"),AND(LEN(TRIM('Debt and cash'!A9&amp;""))&gt;0,COUNTIF('Debt and cash'!A6:A17,'Debt and cash'!A9)=1,'Debt and cash'!B9="NWC_OTHER_ASSET"),AND(LEN(TRIM('Debt and cash'!A10&amp;""))&gt;0,COUNTIF('Debt and cash'!A6:A17,'Debt and cash'!A10)=1,'Debt and cash'!B10="NWC_OTHER_LIABILITY"),COUNT(B10:F10)=5,MIN(B10:F10)&gt;=0,ISNUMBER(A10),ISNUMBER(K10),A10=K10,LEN(TRIM(G10&amp;""))&gt;0,LEN(TRIM(H10&amp;""))&gt;0,LEN(TRIM($B$5&amp;""))&gt;0,LEN(TRIM($E$4&amp;""))&gt;0,EXACT(I10,$B$5)),B10+C10-D10+E10-F10,"NWC not supplied / incomplete")</x:f>
        <x:v>NWC not supplied / incomplete</x:v>
      </x:c>
      <x:c r="K10" s="21" t="str">
        <x:f>IF(ISNUMBER($B$4),IF(AND($B$4&gt;=1,$B$4&lt;=2958131,$B$4=INT($B$4)),IF($B$4=DATE(YEAR($B$4),MONTH($B$4)+1,0),DATE(YEAR($B$4),MONTH($B$4)+1,0),"Invalid input"),"Invalid input"),"Missing input")</x:f>
        <x:v>Missing input</x:v>
      </x:c>
      <x:c r="L10" s="3" t="str">
        <x:f>IF(ISNUMBER(J10),"Complete working row","NWC: review periods, sources and definition")</x:f>
        <x:v>NWC: review periods, sources and definition</x:v>
      </x:c>
    </x:row>
    <x:row r="11" ht="48" customHeight="1">
      <x:c r="A11" s="22"/>
      <x:c r="B11" s="11"/>
      <x:c r="C11" s="11"/>
      <x:c r="D11" s="11"/>
      <x:c r="E11" s="11"/>
      <x:c r="F11" s="11"/>
      <x:c r="G11" s="10"/>
      <x:c r="H11" s="10"/>
      <x:c r="I11" s="10"/>
      <x:c r="J11" s="24" t="str">
        <x:f>IF(AND(AND(LEN(TRIM('Debt and cash'!A6&amp;""))&gt;0,COUNTIF('Debt and cash'!A6:A17,'Debt and cash'!A6)=1,'Debt and cash'!B6="NWC_AR"),AND(LEN(TRIM('Debt and cash'!A7&amp;""))&gt;0,COUNTIF('Debt and cash'!A6:A17,'Debt and cash'!A7)=1,'Debt and cash'!B7="NWC_INVENTORY"),AND(LEN(TRIM('Debt and cash'!A8&amp;""))&gt;0,COUNTIF('Debt and cash'!A6:A17,'Debt and cash'!A8)=1,'Debt and cash'!B8="NWC_PAYABLES"),AND(LEN(TRIM('Debt and cash'!A9&amp;""))&gt;0,COUNTIF('Debt and cash'!A6:A17,'Debt and cash'!A9)=1,'Debt and cash'!B9="NWC_OTHER_ASSET"),AND(LEN(TRIM('Debt and cash'!A10&amp;""))&gt;0,COUNTIF('Debt and cash'!A6:A17,'Debt and cash'!A10)=1,'Debt and cash'!B10="NWC_OTHER_LIABILITY"),COUNT(B11:F11)=5,MIN(B11:F11)&gt;=0,ISNUMBER(A11),ISNUMBER(K11),A11=K11,LEN(TRIM(G11&amp;""))&gt;0,LEN(TRIM(H11&amp;""))&gt;0,LEN(TRIM($B$5&amp;""))&gt;0,LEN(TRIM($E$4&amp;""))&gt;0,EXACT(I11,$B$5)),B11+C11-D11+E11-F11,"NWC not supplied / incomplete")</x:f>
        <x:v>NWC not supplied / incomplete</x:v>
      </x:c>
      <x:c r="K11" s="21" t="str">
        <x:f>IF(ISNUMBER($B$4),IF(AND($B$4&gt;=1,$B$4&lt;=2958131,$B$4=INT($B$4)),IF($B$4=DATE(YEAR($B$4),MONTH($B$4)+1,0),DATE(YEAR($B$4),MONTH($B$4)+2,0),"Invalid input"),"Invalid input"),"Missing input")</x:f>
        <x:v>Missing input</x:v>
      </x:c>
      <x:c r="L11" s="3" t="str">
        <x:f>IF(ISNUMBER(J11),"Complete working row","NWC: review periods, sources and definition")</x:f>
        <x:v>NWC: review periods, sources and definition</x:v>
      </x:c>
    </x:row>
    <x:row r="12" ht="48" customHeight="1">
      <x:c r="A12" s="22"/>
      <x:c r="B12" s="11"/>
      <x:c r="C12" s="11"/>
      <x:c r="D12" s="11"/>
      <x:c r="E12" s="11"/>
      <x:c r="F12" s="11"/>
      <x:c r="G12" s="10"/>
      <x:c r="H12" s="10"/>
      <x:c r="I12" s="10"/>
      <x:c r="J12" s="24" t="str">
        <x:f>IF(AND(AND(LEN(TRIM('Debt and cash'!A6&amp;""))&gt;0,COUNTIF('Debt and cash'!A6:A17,'Debt and cash'!A6)=1,'Debt and cash'!B6="NWC_AR"),AND(LEN(TRIM('Debt and cash'!A7&amp;""))&gt;0,COUNTIF('Debt and cash'!A6:A17,'Debt and cash'!A7)=1,'Debt and cash'!B7="NWC_INVENTORY"),AND(LEN(TRIM('Debt and cash'!A8&amp;""))&gt;0,COUNTIF('Debt and cash'!A6:A17,'Debt and cash'!A8)=1,'Debt and cash'!B8="NWC_PAYABLES"),AND(LEN(TRIM('Debt and cash'!A9&amp;""))&gt;0,COUNTIF('Debt and cash'!A6:A17,'Debt and cash'!A9)=1,'Debt and cash'!B9="NWC_OTHER_ASSET"),AND(LEN(TRIM('Debt and cash'!A10&amp;""))&gt;0,COUNTIF('Debt and cash'!A6:A17,'Debt and cash'!A10)=1,'Debt and cash'!B10="NWC_OTHER_LIABILITY"),COUNT(B12:F12)=5,MIN(B12:F12)&gt;=0,ISNUMBER(A12),ISNUMBER(K12),A12=K12,LEN(TRIM(G12&amp;""))&gt;0,LEN(TRIM(H12&amp;""))&gt;0,LEN(TRIM($B$5&amp;""))&gt;0,LEN(TRIM($E$4&amp;""))&gt;0,EXACT(I12,$B$5)),B12+C12-D12+E12-F12,"NWC not supplied / incomplete")</x:f>
        <x:v>NWC not supplied / incomplete</x:v>
      </x:c>
      <x:c r="K12" s="21" t="str">
        <x:f>IF(ISNUMBER($B$4),IF(AND($B$4&gt;=1,$B$4&lt;=2958131,$B$4=INT($B$4)),IF($B$4=DATE(YEAR($B$4),MONTH($B$4)+1,0),DATE(YEAR($B$4),MONTH($B$4)+3,0),"Invalid input"),"Invalid input"),"Missing input")</x:f>
        <x:v>Missing input</x:v>
      </x:c>
      <x:c r="L12" s="3" t="str">
        <x:f>IF(ISNUMBER(J12),"Complete working row","NWC: review periods, sources and definition")</x:f>
        <x:v>NWC: review periods, sources and definition</x:v>
      </x:c>
    </x:row>
    <x:row r="13" ht="48" customHeight="1">
      <x:c r="A13" s="22"/>
      <x:c r="B13" s="11"/>
      <x:c r="C13" s="11"/>
      <x:c r="D13" s="11"/>
      <x:c r="E13" s="11"/>
      <x:c r="F13" s="11"/>
      <x:c r="G13" s="10"/>
      <x:c r="H13" s="10"/>
      <x:c r="I13" s="10"/>
      <x:c r="J13" s="24" t="str">
        <x:f>IF(AND(AND(LEN(TRIM('Debt and cash'!A6&amp;""))&gt;0,COUNTIF('Debt and cash'!A6:A17,'Debt and cash'!A6)=1,'Debt and cash'!B6="NWC_AR"),AND(LEN(TRIM('Debt and cash'!A7&amp;""))&gt;0,COUNTIF('Debt and cash'!A6:A17,'Debt and cash'!A7)=1,'Debt and cash'!B7="NWC_INVENTORY"),AND(LEN(TRIM('Debt and cash'!A8&amp;""))&gt;0,COUNTIF('Debt and cash'!A6:A17,'Debt and cash'!A8)=1,'Debt and cash'!B8="NWC_PAYABLES"),AND(LEN(TRIM('Debt and cash'!A9&amp;""))&gt;0,COUNTIF('Debt and cash'!A6:A17,'Debt and cash'!A9)=1,'Debt and cash'!B9="NWC_OTHER_ASSET"),AND(LEN(TRIM('Debt and cash'!A10&amp;""))&gt;0,COUNTIF('Debt and cash'!A6:A17,'Debt and cash'!A10)=1,'Debt and cash'!B10="NWC_OTHER_LIABILITY"),COUNT(B13:F13)=5,MIN(B13:F13)&gt;=0,ISNUMBER(A13),ISNUMBER(K13),A13=K13,LEN(TRIM(G13&amp;""))&gt;0,LEN(TRIM(H13&amp;""))&gt;0,LEN(TRIM($B$5&amp;""))&gt;0,LEN(TRIM($E$4&amp;""))&gt;0,EXACT(I13,$B$5)),B13+C13-D13+E13-F13,"NWC not supplied / incomplete")</x:f>
        <x:v>NWC not supplied / incomplete</x:v>
      </x:c>
      <x:c r="K13" s="21" t="str">
        <x:f>IF(ISNUMBER($B$4),IF(AND($B$4&gt;=1,$B$4&lt;=2958131,$B$4=INT($B$4)),IF($B$4=DATE(YEAR($B$4),MONTH($B$4)+1,0),DATE(YEAR($B$4),MONTH($B$4)+4,0),"Invalid input"),"Invalid input"),"Missing input")</x:f>
        <x:v>Missing input</x:v>
      </x:c>
      <x:c r="L13" s="3" t="str">
        <x:f>IF(ISNUMBER(J13),"Complete working row","NWC: review periods, sources and definition")</x:f>
        <x:v>NWC: review periods, sources and definition</x:v>
      </x:c>
    </x:row>
    <x:row r="14" ht="48" customHeight="1">
      <x:c r="A14" s="22"/>
      <x:c r="B14" s="11"/>
      <x:c r="C14" s="11"/>
      <x:c r="D14" s="11"/>
      <x:c r="E14" s="11"/>
      <x:c r="F14" s="11"/>
      <x:c r="G14" s="10"/>
      <x:c r="H14" s="10"/>
      <x:c r="I14" s="10"/>
      <x:c r="J14" s="24" t="str">
        <x:f>IF(AND(AND(LEN(TRIM('Debt and cash'!A6&amp;""))&gt;0,COUNTIF('Debt and cash'!A6:A17,'Debt and cash'!A6)=1,'Debt and cash'!B6="NWC_AR"),AND(LEN(TRIM('Debt and cash'!A7&amp;""))&gt;0,COUNTIF('Debt and cash'!A6:A17,'Debt and cash'!A7)=1,'Debt and cash'!B7="NWC_INVENTORY"),AND(LEN(TRIM('Debt and cash'!A8&amp;""))&gt;0,COUNTIF('Debt and cash'!A6:A17,'Debt and cash'!A8)=1,'Debt and cash'!B8="NWC_PAYABLES"),AND(LEN(TRIM('Debt and cash'!A9&amp;""))&gt;0,COUNTIF('Debt and cash'!A6:A17,'Debt and cash'!A9)=1,'Debt and cash'!B9="NWC_OTHER_ASSET"),AND(LEN(TRIM('Debt and cash'!A10&amp;""))&gt;0,COUNTIF('Debt and cash'!A6:A17,'Debt and cash'!A10)=1,'Debt and cash'!B10="NWC_OTHER_LIABILITY"),COUNT(B14:F14)=5,MIN(B14:F14)&gt;=0,ISNUMBER(A14),ISNUMBER(K14),A14=K14,LEN(TRIM(G14&amp;""))&gt;0,LEN(TRIM(H14&amp;""))&gt;0,LEN(TRIM($B$5&amp;""))&gt;0,LEN(TRIM($E$4&amp;""))&gt;0,EXACT(I14,$B$5)),B14+C14-D14+E14-F14,"NWC not supplied / incomplete")</x:f>
        <x:v>NWC not supplied / incomplete</x:v>
      </x:c>
      <x:c r="K14" s="21" t="str">
        <x:f>IF(ISNUMBER($B$4),IF(AND($B$4&gt;=1,$B$4&lt;=2958131,$B$4=INT($B$4)),IF($B$4=DATE(YEAR($B$4),MONTH($B$4)+1,0),DATE(YEAR($B$4),MONTH($B$4)+5,0),"Invalid input"),"Invalid input"),"Missing input")</x:f>
        <x:v>Missing input</x:v>
      </x:c>
      <x:c r="L14" s="3" t="str">
        <x:f>IF(ISNUMBER(J14),"Complete working row","NWC: review periods, sources and definition")</x:f>
        <x:v>NWC: review periods, sources and definition</x:v>
      </x:c>
    </x:row>
    <x:row r="15" ht="48" customHeight="1">
      <x:c r="A15" s="22"/>
      <x:c r="B15" s="11"/>
      <x:c r="C15" s="11"/>
      <x:c r="D15" s="11"/>
      <x:c r="E15" s="11"/>
      <x:c r="F15" s="11"/>
      <x:c r="G15" s="10"/>
      <x:c r="H15" s="10"/>
      <x:c r="I15" s="10"/>
      <x:c r="J15" s="24" t="str">
        <x:f>IF(AND(AND(LEN(TRIM('Debt and cash'!A6&amp;""))&gt;0,COUNTIF('Debt and cash'!A6:A17,'Debt and cash'!A6)=1,'Debt and cash'!B6="NWC_AR"),AND(LEN(TRIM('Debt and cash'!A7&amp;""))&gt;0,COUNTIF('Debt and cash'!A6:A17,'Debt and cash'!A7)=1,'Debt and cash'!B7="NWC_INVENTORY"),AND(LEN(TRIM('Debt and cash'!A8&amp;""))&gt;0,COUNTIF('Debt and cash'!A6:A17,'Debt and cash'!A8)=1,'Debt and cash'!B8="NWC_PAYABLES"),AND(LEN(TRIM('Debt and cash'!A9&amp;""))&gt;0,COUNTIF('Debt and cash'!A6:A17,'Debt and cash'!A9)=1,'Debt and cash'!B9="NWC_OTHER_ASSET"),AND(LEN(TRIM('Debt and cash'!A10&amp;""))&gt;0,COUNTIF('Debt and cash'!A6:A17,'Debt and cash'!A10)=1,'Debt and cash'!B10="NWC_OTHER_LIABILITY"),COUNT(B15:F15)=5,MIN(B15:F15)&gt;=0,ISNUMBER(A15),ISNUMBER(K15),A15=K15,LEN(TRIM(G15&amp;""))&gt;0,LEN(TRIM(H15&amp;""))&gt;0,LEN(TRIM($B$5&amp;""))&gt;0,LEN(TRIM($E$4&amp;""))&gt;0,EXACT(I15,$B$5)),B15+C15-D15+E15-F15,"NWC not supplied / incomplete")</x:f>
        <x:v>NWC not supplied / incomplete</x:v>
      </x:c>
      <x:c r="K15" s="21" t="str">
        <x:f>IF(ISNUMBER($B$4),IF(AND($B$4&gt;=1,$B$4&lt;=2958131,$B$4=INT($B$4)),IF($B$4=DATE(YEAR($B$4),MONTH($B$4)+1,0),DATE(YEAR($B$4),MONTH($B$4)+6,0),"Invalid input"),"Invalid input"),"Missing input")</x:f>
        <x:v>Missing input</x:v>
      </x:c>
      <x:c r="L15" s="3" t="str">
        <x:f>IF(ISNUMBER(J15),"Complete working row","NWC: review periods, sources and definition")</x:f>
        <x:v>NWC: review periods, sources and definition</x:v>
      </x:c>
    </x:row>
    <x:row r="16" ht="48" customHeight="1">
      <x:c r="A16" s="22"/>
      <x:c r="B16" s="11"/>
      <x:c r="C16" s="11"/>
      <x:c r="D16" s="11"/>
      <x:c r="E16" s="11"/>
      <x:c r="F16" s="11"/>
      <x:c r="G16" s="10"/>
      <x:c r="H16" s="10"/>
      <x:c r="I16" s="10"/>
      <x:c r="J16" s="24" t="str">
        <x:f>IF(AND(AND(LEN(TRIM('Debt and cash'!A6&amp;""))&gt;0,COUNTIF('Debt and cash'!A6:A17,'Debt and cash'!A6)=1,'Debt and cash'!B6="NWC_AR"),AND(LEN(TRIM('Debt and cash'!A7&amp;""))&gt;0,COUNTIF('Debt and cash'!A6:A17,'Debt and cash'!A7)=1,'Debt and cash'!B7="NWC_INVENTORY"),AND(LEN(TRIM('Debt and cash'!A8&amp;""))&gt;0,COUNTIF('Debt and cash'!A6:A17,'Debt and cash'!A8)=1,'Debt and cash'!B8="NWC_PAYABLES"),AND(LEN(TRIM('Debt and cash'!A9&amp;""))&gt;0,COUNTIF('Debt and cash'!A6:A17,'Debt and cash'!A9)=1,'Debt and cash'!B9="NWC_OTHER_ASSET"),AND(LEN(TRIM('Debt and cash'!A10&amp;""))&gt;0,COUNTIF('Debt and cash'!A6:A17,'Debt and cash'!A10)=1,'Debt and cash'!B10="NWC_OTHER_LIABILITY"),COUNT(B16:F16)=5,MIN(B16:F16)&gt;=0,ISNUMBER(A16),ISNUMBER(K16),A16=K16,LEN(TRIM(G16&amp;""))&gt;0,LEN(TRIM(H16&amp;""))&gt;0,LEN(TRIM($B$5&amp;""))&gt;0,LEN(TRIM($E$4&amp;""))&gt;0,EXACT(I16,$B$5)),B16+C16-D16+E16-F16,"NWC not supplied / incomplete")</x:f>
        <x:v>NWC not supplied / incomplete</x:v>
      </x:c>
      <x:c r="K16" s="21" t="str">
        <x:f>IF(ISNUMBER($B$4),IF(AND($B$4&gt;=1,$B$4&lt;=2958131,$B$4=INT($B$4)),IF($B$4=DATE(YEAR($B$4),MONTH($B$4)+1,0),DATE(YEAR($B$4),MONTH($B$4)+7,0),"Invalid input"),"Invalid input"),"Missing input")</x:f>
        <x:v>Missing input</x:v>
      </x:c>
      <x:c r="L16" s="3" t="str">
        <x:f>IF(ISNUMBER(J16),"Complete working row","NWC: review periods, sources and definition")</x:f>
        <x:v>NWC: review periods, sources and definition</x:v>
      </x:c>
    </x:row>
    <x:row r="17" ht="48" customHeight="1">
      <x:c r="A17" s="22"/>
      <x:c r="B17" s="11"/>
      <x:c r="C17" s="11"/>
      <x:c r="D17" s="11"/>
      <x:c r="E17" s="11"/>
      <x:c r="F17" s="11"/>
      <x:c r="G17" s="10"/>
      <x:c r="H17" s="10"/>
      <x:c r="I17" s="10"/>
      <x:c r="J17" s="24" t="str">
        <x:f>IF(AND(AND(LEN(TRIM('Debt and cash'!A6&amp;""))&gt;0,COUNTIF('Debt and cash'!A6:A17,'Debt and cash'!A6)=1,'Debt and cash'!B6="NWC_AR"),AND(LEN(TRIM('Debt and cash'!A7&amp;""))&gt;0,COUNTIF('Debt and cash'!A6:A17,'Debt and cash'!A7)=1,'Debt and cash'!B7="NWC_INVENTORY"),AND(LEN(TRIM('Debt and cash'!A8&amp;""))&gt;0,COUNTIF('Debt and cash'!A6:A17,'Debt and cash'!A8)=1,'Debt and cash'!B8="NWC_PAYABLES"),AND(LEN(TRIM('Debt and cash'!A9&amp;""))&gt;0,COUNTIF('Debt and cash'!A6:A17,'Debt and cash'!A9)=1,'Debt and cash'!B9="NWC_OTHER_ASSET"),AND(LEN(TRIM('Debt and cash'!A10&amp;""))&gt;0,COUNTIF('Debt and cash'!A6:A17,'Debt and cash'!A10)=1,'Debt and cash'!B10="NWC_OTHER_LIABILITY"),COUNT(B17:F17)=5,MIN(B17:F17)&gt;=0,ISNUMBER(A17),ISNUMBER(K17),A17=K17,LEN(TRIM(G17&amp;""))&gt;0,LEN(TRIM(H17&amp;""))&gt;0,LEN(TRIM($B$5&amp;""))&gt;0,LEN(TRIM($E$4&amp;""))&gt;0,EXACT(I17,$B$5)),B17+C17-D17+E17-F17,"NWC not supplied / incomplete")</x:f>
        <x:v>NWC not supplied / incomplete</x:v>
      </x:c>
      <x:c r="K17" s="21" t="str">
        <x:f>IF(ISNUMBER($B$4),IF(AND($B$4&gt;=1,$B$4&lt;=2958131,$B$4=INT($B$4)),IF($B$4=DATE(YEAR($B$4),MONTH($B$4)+1,0),DATE(YEAR($B$4),MONTH($B$4)+8,0),"Invalid input"),"Invalid input"),"Missing input")</x:f>
        <x:v>Missing input</x:v>
      </x:c>
      <x:c r="L17" s="3" t="str">
        <x:f>IF(ISNUMBER(J17),"Complete working row","NWC: review periods, sources and definition")</x:f>
        <x:v>NWC: review periods, sources and definition</x:v>
      </x:c>
    </x:row>
    <x:row r="18" ht="48" customHeight="1">
      <x:c r="A18" s="22"/>
      <x:c r="B18" s="11"/>
      <x:c r="C18" s="11"/>
      <x:c r="D18" s="11"/>
      <x:c r="E18" s="11"/>
      <x:c r="F18" s="11"/>
      <x:c r="G18" s="10"/>
      <x:c r="H18" s="10"/>
      <x:c r="I18" s="10"/>
      <x:c r="J18" s="24" t="str">
        <x:f>IF(AND(AND(LEN(TRIM('Debt and cash'!A6&amp;""))&gt;0,COUNTIF('Debt and cash'!A6:A17,'Debt and cash'!A6)=1,'Debt and cash'!B6="NWC_AR"),AND(LEN(TRIM('Debt and cash'!A7&amp;""))&gt;0,COUNTIF('Debt and cash'!A6:A17,'Debt and cash'!A7)=1,'Debt and cash'!B7="NWC_INVENTORY"),AND(LEN(TRIM('Debt and cash'!A8&amp;""))&gt;0,COUNTIF('Debt and cash'!A6:A17,'Debt and cash'!A8)=1,'Debt and cash'!B8="NWC_PAYABLES"),AND(LEN(TRIM('Debt and cash'!A9&amp;""))&gt;0,COUNTIF('Debt and cash'!A6:A17,'Debt and cash'!A9)=1,'Debt and cash'!B9="NWC_OTHER_ASSET"),AND(LEN(TRIM('Debt and cash'!A10&amp;""))&gt;0,COUNTIF('Debt and cash'!A6:A17,'Debt and cash'!A10)=1,'Debt and cash'!B10="NWC_OTHER_LIABILITY"),COUNT(B18:F18)=5,MIN(B18:F18)&gt;=0,ISNUMBER(A18),ISNUMBER(K18),A18=K18,LEN(TRIM(G18&amp;""))&gt;0,LEN(TRIM(H18&amp;""))&gt;0,LEN(TRIM($B$5&amp;""))&gt;0,LEN(TRIM($E$4&amp;""))&gt;0,EXACT(I18,$B$5)),B18+C18-D18+E18-F18,"NWC not supplied / incomplete")</x:f>
        <x:v>NWC not supplied / incomplete</x:v>
      </x:c>
      <x:c r="K18" s="21" t="str">
        <x:f>IF(ISNUMBER($B$4),IF(AND($B$4&gt;=1,$B$4&lt;=2958131,$B$4=INT($B$4)),IF($B$4=DATE(YEAR($B$4),MONTH($B$4)+1,0),DATE(YEAR($B$4),MONTH($B$4)+9,0),"Invalid input"),"Invalid input"),"Missing input")</x:f>
        <x:v>Missing input</x:v>
      </x:c>
      <x:c r="L18" s="3" t="str">
        <x:f>IF(ISNUMBER(J18),"Complete working row","NWC: review periods, sources and definition")</x:f>
        <x:v>NWC: review periods, sources and definition</x:v>
      </x:c>
    </x:row>
    <x:row r="19" ht="48" customHeight="1">
      <x:c r="A19" s="22"/>
      <x:c r="B19" s="11"/>
      <x:c r="C19" s="11"/>
      <x:c r="D19" s="11"/>
      <x:c r="E19" s="11"/>
      <x:c r="F19" s="11"/>
      <x:c r="G19" s="10"/>
      <x:c r="H19" s="10"/>
      <x:c r="I19" s="10"/>
      <x:c r="J19" s="24" t="str">
        <x:f>IF(AND(AND(LEN(TRIM('Debt and cash'!A6&amp;""))&gt;0,COUNTIF('Debt and cash'!A6:A17,'Debt and cash'!A6)=1,'Debt and cash'!B6="NWC_AR"),AND(LEN(TRIM('Debt and cash'!A7&amp;""))&gt;0,COUNTIF('Debt and cash'!A6:A17,'Debt and cash'!A7)=1,'Debt and cash'!B7="NWC_INVENTORY"),AND(LEN(TRIM('Debt and cash'!A8&amp;""))&gt;0,COUNTIF('Debt and cash'!A6:A17,'Debt and cash'!A8)=1,'Debt and cash'!B8="NWC_PAYABLES"),AND(LEN(TRIM('Debt and cash'!A9&amp;""))&gt;0,COUNTIF('Debt and cash'!A6:A17,'Debt and cash'!A9)=1,'Debt and cash'!B9="NWC_OTHER_ASSET"),AND(LEN(TRIM('Debt and cash'!A10&amp;""))&gt;0,COUNTIF('Debt and cash'!A6:A17,'Debt and cash'!A10)=1,'Debt and cash'!B10="NWC_OTHER_LIABILITY"),COUNT(B19:F19)=5,MIN(B19:F19)&gt;=0,ISNUMBER(A19),ISNUMBER(K19),A19=K19,LEN(TRIM(G19&amp;""))&gt;0,LEN(TRIM(H19&amp;""))&gt;0,LEN(TRIM($B$5&amp;""))&gt;0,LEN(TRIM($E$4&amp;""))&gt;0,EXACT(I19,$B$5)),B19+C19-D19+E19-F19,"NWC not supplied / incomplete")</x:f>
        <x:v>NWC not supplied / incomplete</x:v>
      </x:c>
      <x:c r="K19" s="21" t="str">
        <x:f>IF(ISNUMBER($B$4),IF(AND($B$4&gt;=1,$B$4&lt;=2958131,$B$4=INT($B$4)),IF($B$4=DATE(YEAR($B$4),MONTH($B$4)+1,0),DATE(YEAR($B$4),MONTH($B$4)+10,0),"Invalid input"),"Invalid input"),"Missing input")</x:f>
        <x:v>Missing input</x:v>
      </x:c>
      <x:c r="L19" s="3" t="str">
        <x:f>IF(ISNUMBER(J19),"Complete working row","NWC: review periods, sources and definition")</x:f>
        <x:v>NWC: review periods, sources and definition</x:v>
      </x:c>
    </x:row>
    <x:row r="20" ht="48" customHeight="1">
      <x:c r="A20" s="22"/>
      <x:c r="B20" s="11"/>
      <x:c r="C20" s="11"/>
      <x:c r="D20" s="11"/>
      <x:c r="E20" s="11"/>
      <x:c r="F20" s="11"/>
      <x:c r="G20" s="10"/>
      <x:c r="H20" s="10"/>
      <x:c r="I20" s="10"/>
      <x:c r="J20" s="24" t="str">
        <x:f>IF(AND(AND(LEN(TRIM('Debt and cash'!A6&amp;""))&gt;0,COUNTIF('Debt and cash'!A6:A17,'Debt and cash'!A6)=1,'Debt and cash'!B6="NWC_AR"),AND(LEN(TRIM('Debt and cash'!A7&amp;""))&gt;0,COUNTIF('Debt and cash'!A6:A17,'Debt and cash'!A7)=1,'Debt and cash'!B7="NWC_INVENTORY"),AND(LEN(TRIM('Debt and cash'!A8&amp;""))&gt;0,COUNTIF('Debt and cash'!A6:A17,'Debt and cash'!A8)=1,'Debt and cash'!B8="NWC_PAYABLES"),AND(LEN(TRIM('Debt and cash'!A9&amp;""))&gt;0,COUNTIF('Debt and cash'!A6:A17,'Debt and cash'!A9)=1,'Debt and cash'!B9="NWC_OTHER_ASSET"),AND(LEN(TRIM('Debt and cash'!A10&amp;""))&gt;0,COUNTIF('Debt and cash'!A6:A17,'Debt and cash'!A10)=1,'Debt and cash'!B10="NWC_OTHER_LIABILITY"),COUNT(B20:F20)=5,MIN(B20:F20)&gt;=0,ISNUMBER(A20),ISNUMBER(K20),A20=K20,LEN(TRIM(G20&amp;""))&gt;0,LEN(TRIM(H20&amp;""))&gt;0,LEN(TRIM($B$5&amp;""))&gt;0,LEN(TRIM($E$4&amp;""))&gt;0,EXACT(I20,$B$5)),B20+C20-D20+E20-F20,"NWC not supplied / incomplete")</x:f>
        <x:v>NWC not supplied / incomplete</x:v>
      </x:c>
      <x:c r="K20" s="21" t="str">
        <x:f>IF(ISNUMBER($B$4),IF(AND($B$4&gt;=1,$B$4&lt;=2958131,$B$4=INT($B$4)),IF($B$4=DATE(YEAR($B$4),MONTH($B$4)+1,0),DATE(YEAR($B$4),MONTH($B$4)+11,0),"Invalid input"),"Invalid input"),"Missing input")</x:f>
        <x:v>Missing input</x:v>
      </x:c>
      <x:c r="L20" s="3" t="str">
        <x:f>IF(ISNUMBER(J20),"Complete working row","NWC: review periods, sources and definition")</x:f>
        <x:v>NWC: review periods, sources and definition</x:v>
      </x:c>
    </x:row>
    <x:row r="21" ht="48" customHeight="1">
      <x:c r="A21" s="22"/>
      <x:c r="B21" s="11"/>
      <x:c r="C21" s="11"/>
      <x:c r="D21" s="11"/>
      <x:c r="E21" s="11"/>
      <x:c r="F21" s="11"/>
      <x:c r="G21" s="10"/>
      <x:c r="H21" s="10"/>
      <x:c r="I21" s="10"/>
      <x:c r="J21" s="24" t="str">
        <x:f>IF(AND(AND(LEN(TRIM('Debt and cash'!A6&amp;""))&gt;0,COUNTIF('Debt and cash'!A6:A17,'Debt and cash'!A6)=1,'Debt and cash'!B6="NWC_AR"),AND(LEN(TRIM('Debt and cash'!A7&amp;""))&gt;0,COUNTIF('Debt and cash'!A6:A17,'Debt and cash'!A7)=1,'Debt and cash'!B7="NWC_INVENTORY"),AND(LEN(TRIM('Debt and cash'!A8&amp;""))&gt;0,COUNTIF('Debt and cash'!A6:A17,'Debt and cash'!A8)=1,'Debt and cash'!B8="NWC_PAYABLES"),AND(LEN(TRIM('Debt and cash'!A9&amp;""))&gt;0,COUNTIF('Debt and cash'!A6:A17,'Debt and cash'!A9)=1,'Debt and cash'!B9="NWC_OTHER_ASSET"),AND(LEN(TRIM('Debt and cash'!A10&amp;""))&gt;0,COUNTIF('Debt and cash'!A6:A17,'Debt and cash'!A10)=1,'Debt and cash'!B10="NWC_OTHER_LIABILITY"),COUNT(B21:F21)=5,MIN(B21:F21)&gt;=0,ISNUMBER(A21),ISNUMBER(K21),A21=K21,LEN(TRIM(G21&amp;""))&gt;0,LEN(TRIM(H21&amp;""))&gt;0,LEN(TRIM($B$5&amp;""))&gt;0,LEN(TRIM($E$4&amp;""))&gt;0,EXACT(I21,$B$5)),B21+C21-D21+E21-F21,"NWC not supplied / incomplete")</x:f>
        <x:v>NWC not supplied / incomplete</x:v>
      </x:c>
      <x:c r="K21" s="21" t="str">
        <x:f>IF(ISNUMBER($B$4),IF(AND($B$4&gt;=1,$B$4&lt;=2958131,$B$4=INT($B$4)),IF($B$4=DATE(YEAR($B$4),MONTH($B$4)+1,0),DATE(YEAR($B$4),MONTH($B$4)+12,0),"Invalid input"),"Invalid input"),"Missing input")</x:f>
        <x:v>Missing input</x:v>
      </x:c>
      <x:c r="L21" s="3" t="str">
        <x:f>IF(ISNUMBER(J21),"Complete working row","NWC: review periods, sources and definition")</x:f>
        <x:v>NWC: review periods, sources and definition</x:v>
      </x:c>
    </x:row>
    <x:row r="22" ht="26" customHeight="1">
      <x:c r="A22" s="3"/>
      <x:c r="B22" s="3"/>
      <x:c r="C22" s="3"/>
      <x:c r="D22" s="3"/>
      <x:c r="E22" s="3"/>
      <x:c r="F22" s="3"/>
      <x:c r="G22" s="3"/>
      <x:c r="H22" s="3"/>
      <x:c r="I22" s="3"/>
      <x:c r="J22" s="3"/>
      <x:c r="K22" s="3"/>
      <x:c r="L22" s="3"/>
    </x:row>
    <x:row r="23" ht="26" customHeight="1">
      <x:c r="A23" s="3"/>
      <x:c r="B23" s="3"/>
      <x:c r="C23" s="3"/>
      <x:c r="D23" s="3"/>
      <x:c r="E23" s="3"/>
      <x:c r="F23" s="3"/>
      <x:c r="G23" s="3"/>
      <x:c r="H23" s="3"/>
      <x:c r="I23" s="3"/>
      <x:c r="J23" s="3"/>
      <x:c r="K23" s="3"/>
      <x:c r="L23" s="3"/>
    </x:row>
    <x:row r="24" ht="38" customHeight="1">
      <x:c r="A24" s="3" t="str">
        <x:v>Historical average over a complete window</x:v>
      </x:c>
      <x:c r="B24" s="3"/>
      <x:c r="C24" s="3"/>
      <x:c r="D24" s="3"/>
      <x:c r="E24" s="3"/>
      <x:c r="F24" s="3"/>
      <x:c r="G24" s="3"/>
      <x:c r="H24" s="3"/>
      <x:c r="I24" s="3"/>
      <x:c r="J24" s="12" t="str">
        <x:f>IF(COUNT(J10:J21)=12,AVERAGE(J10:J21),"NWC not supplied / incomplete")</x:f>
        <x:v>NWC not supplied / incomplete</x:v>
      </x:c>
      <x:c r="K24" s="3"/>
      <x:c r="L24" s="3"/>
    </x:row>
    <x:row r="25" ht="26" customHeight="1">
      <x:c r="A25" s="3"/>
      <x:c r="B25" s="3"/>
      <x:c r="C25" s="3"/>
      <x:c r="D25" s="3"/>
      <x:c r="E25" s="3"/>
      <x:c r="F25" s="3"/>
      <x:c r="G25" s="3"/>
      <x:c r="H25" s="3"/>
      <x:c r="I25" s="3"/>
      <x:c r="J25" s="3"/>
      <x:c r="K25" s="3"/>
      <x:c r="L25" s="3"/>
    </x:row>
    <x:row r="26" ht="28" customHeight="1">
      <x:c r="A26" s="26" t="str">
        <x:v>A historical average is not a contractual peg. This workbook does not automatically calculate a closing adjustment or final purchase price.</x:v>
      </x:c>
      <x:c r="B26" s="3"/>
      <x:c r="C26" s="3"/>
      <x:c r="D26" s="3"/>
      <x:c r="E26" s="3"/>
      <x:c r="F26" s="3"/>
      <x:c r="G26" s="3"/>
      <x:c r="H26" s="3"/>
      <x:c r="I26" s="3"/>
      <x:c r="J26" s="3"/>
      <x:c r="K26" s="3"/>
      <x:c r="L26" s="3"/>
    </x:row>
    <x:row r="27" ht="28" customHeight="1">
      <x:c r="A27" s="3"/>
      <x:c r="B27" s="3"/>
      <x:c r="C27" s="3"/>
      <x:c r="D27" s="3"/>
      <x:c r="E27" s="3"/>
      <x:c r="F27" s="3"/>
      <x:c r="G27" s="3"/>
      <x:c r="H27" s="3"/>
      <x:c r="I27" s="3"/>
      <x:c r="J27" s="3"/>
      <x:c r="K27" s="3"/>
      <x:c r="L27" s="3"/>
    </x:row>
    <x:row r="28" ht="26" customHeight="1">
      <x:c r="A28" s="3"/>
      <x:c r="B28" s="3"/>
      <x:c r="C28" s="3"/>
      <x:c r="D28" s="3"/>
      <x:c r="E28" s="3"/>
      <x:c r="F28" s="3"/>
      <x:c r="G28" s="3"/>
      <x:c r="H28" s="3"/>
      <x:c r="I28" s="3"/>
      <x:c r="J28" s="3"/>
      <x:c r="K28" s="3"/>
      <x:c r="L28" s="3"/>
    </x:row>
    <x:row r="29" ht="28" customHeight="1">
      <x:c r="A29" s="3" t="str">
        <x:v>Formula: receivables + inventory − operating payables + other operating assets − other operating liabilities. Inputs are nonnegative balances; enter an actual zero as 0. An incomplete row is not a sum of assumed zeros. B5 must substantively define all five components.</x:v>
      </x:c>
      <x:c r="B29" s="3"/>
      <x:c r="C29" s="3"/>
      <x:c r="D29" s="3"/>
      <x:c r="E29" s="3"/>
      <x:c r="F29" s="3"/>
      <x:c r="G29" s="3"/>
      <x:c r="H29" s="3"/>
      <x:c r="I29" s="3"/>
      <x:c r="J29" s="3"/>
      <x:c r="K29" s="3"/>
      <x:c r="L29" s="3"/>
    </x:row>
    <x:row r="30" ht="28" customHeight="1">
      <x:c r="A30" s="3"/>
      <x:c r="B30" s="3"/>
      <x:c r="C30" s="3"/>
      <x:c r="D30" s="3"/>
      <x:c r="E30" s="3"/>
      <x:c r="F30" s="3"/>
      <x:c r="G30" s="3"/>
      <x:c r="H30" s="3"/>
      <x:c r="I30" s="3"/>
      <x:c r="J30" s="3"/>
      <x:c r="K30" s="3"/>
      <x:c r="L30" s="3"/>
    </x:row>
    <x:row r="31" ht="26" customHeight="1">
      <x:c r="A31" s="3"/>
      <x:c r="B31" s="3"/>
      <x:c r="C31" s="3"/>
      <x:c r="D31" s="3"/>
      <x:c r="E31" s="3"/>
      <x:c r="F31" s="3"/>
      <x:c r="G31" s="3"/>
      <x:c r="H31" s="3"/>
      <x:c r="I31" s="3"/>
      <x:c r="J31" s="3"/>
      <x:c r="K31" s="3"/>
      <x:c r="L31" s="3"/>
    </x:row>
    <x:row r="32" ht="26" customHeight="1">
      <x:c r="A32" s="3"/>
      <x:c r="B32" s="3"/>
      <x:c r="C32" s="3"/>
      <x:c r="D32" s="3"/>
      <x:c r="E32" s="3"/>
      <x:c r="F32" s="3"/>
      <x:c r="G32" s="3"/>
      <x:c r="H32" s="3"/>
      <x:c r="I32" s="3"/>
      <x:c r="J32" s="3"/>
      <x:c r="K32" s="3"/>
      <x:c r="L32" s="3"/>
    </x:row>
    <x:row r="33" ht="26" customHeight="1">
      <x:c r="A33" s="3"/>
      <x:c r="B33" s="3"/>
      <x:c r="C33" s="3"/>
      <x:c r="D33" s="3"/>
      <x:c r="E33" s="3"/>
      <x:c r="F33" s="3"/>
      <x:c r="G33" s="3"/>
      <x:c r="H33" s="3"/>
      <x:c r="I33" s="3"/>
      <x:c r="J33" s="3"/>
      <x:c r="K33" s="3"/>
      <x:c r="L33" s="3"/>
    </x:row>
    <x:row r="34" ht="26" customHeight="1">
      <x:c r="A34" s="3"/>
      <x:c r="B34" s="3"/>
      <x:c r="C34" s="3"/>
      <x:c r="D34" s="3"/>
      <x:c r="E34" s="3"/>
      <x:c r="F34" s="3"/>
      <x:c r="G34" s="3"/>
      <x:c r="H34" s="3"/>
      <x:c r="I34" s="3"/>
      <x:c r="J34" s="3"/>
      <x:c r="K34" s="3"/>
      <x:c r="L34" s="3"/>
    </x:row>
    <x:row r="35" ht="26" customHeight="1">
      <x:c r="A35" s="3"/>
      <x:c r="B35" s="3"/>
      <x:c r="C35" s="3"/>
      <x:c r="D35" s="3"/>
      <x:c r="E35" s="3"/>
      <x:c r="F35" s="3"/>
      <x:c r="G35" s="3"/>
      <x:c r="H35" s="3"/>
      <x:c r="I35" s="3"/>
      <x:c r="J35" s="3"/>
      <x:c r="K35" s="3"/>
      <x:c r="L35" s="3"/>
    </x:row>
    <x:row r="36" ht="26" customHeight="1">
      <x:c r="A36" s="3"/>
      <x:c r="B36" s="3"/>
      <x:c r="C36" s="3"/>
      <x:c r="D36" s="3"/>
      <x:c r="E36" s="3"/>
      <x:c r="F36" s="3"/>
      <x:c r="G36" s="3"/>
      <x:c r="H36" s="3"/>
      <x:c r="I36" s="3"/>
      <x:c r="J36" s="3"/>
      <x:c r="K36" s="3"/>
      <x:c r="L36" s="3"/>
    </x:row>
    <x:row r="37" ht="26" customHeight="1">
      <x:c r="A37" s="3"/>
      <x:c r="B37" s="3"/>
      <x:c r="C37" s="3"/>
      <x:c r="D37" s="3"/>
      <x:c r="E37" s="3"/>
      <x:c r="F37" s="3"/>
      <x:c r="G37" s="3"/>
      <x:c r="H37" s="3"/>
      <x:c r="I37" s="3"/>
      <x:c r="J37" s="3"/>
      <x:c r="K37" s="3"/>
      <x:c r="L37" s="3"/>
    </x:row>
    <x:row r="38" ht="26" customHeight="1">
      <x:c r="A38" s="3"/>
      <x:c r="B38" s="3"/>
      <x:c r="C38" s="3"/>
      <x:c r="D38" s="3"/>
      <x:c r="E38" s="3"/>
      <x:c r="F38" s="3"/>
      <x:c r="G38" s="3"/>
      <x:c r="H38" s="3"/>
      <x:c r="I38" s="3"/>
      <x:c r="J38" s="3"/>
      <x:c r="K38" s="3"/>
      <x:c r="L38" s="3"/>
    </x:row>
    <x:row r="39" ht="26" customHeight="1">
      <x:c r="A39" s="3"/>
      <x:c r="B39" s="3"/>
      <x:c r="C39" s="3"/>
      <x:c r="D39" s="3"/>
      <x:c r="E39" s="3"/>
      <x:c r="F39" s="3"/>
      <x:c r="G39" s="3"/>
      <x:c r="H39" s="3"/>
      <x:c r="I39" s="3"/>
      <x:c r="J39" s="3"/>
      <x:c r="K39" s="3"/>
      <x:c r="L39" s="3"/>
    </x:row>
    <x:row r="40" ht="26" customHeight="1">
      <x:c r="A40" s="3"/>
      <x:c r="B40" s="3"/>
      <x:c r="C40" s="3"/>
      <x:c r="D40" s="3"/>
      <x:c r="E40" s="3"/>
      <x:c r="F40" s="3"/>
      <x:c r="G40" s="3"/>
      <x:c r="H40" s="3"/>
      <x:c r="I40" s="3"/>
      <x:c r="J40" s="3"/>
      <x:c r="K40" s="3"/>
      <x:c r="L40" s="3"/>
    </x:row>
    <x:row r="41" ht="26" customHeight="1">
      <x:c r="A41" s="3"/>
      <x:c r="B41" s="3"/>
      <x:c r="C41" s="3"/>
      <x:c r="D41" s="3"/>
      <x:c r="E41" s="3"/>
      <x:c r="F41" s="3"/>
      <x:c r="G41" s="3"/>
      <x:c r="H41" s="3"/>
      <x:c r="I41" s="3"/>
      <x:c r="J41" s="3"/>
      <x:c r="K41" s="3"/>
      <x:c r="L41" s="3"/>
    </x:row>
    <x:row r="42" ht="26" customHeight="1">
      <x:c r="A42" s="3"/>
      <x:c r="B42" s="3"/>
      <x:c r="C42" s="3"/>
      <x:c r="D42" s="3"/>
      <x:c r="E42" s="3"/>
      <x:c r="F42" s="3"/>
      <x:c r="G42" s="3"/>
      <x:c r="H42" s="3"/>
      <x:c r="I42" s="3"/>
      <x:c r="J42" s="3"/>
      <x:c r="K42" s="3"/>
      <x:c r="L42" s="3"/>
    </x:row>
    <x:row r="43" ht="26" customHeight="1">
      <x:c r="A43" s="3"/>
      <x:c r="B43" s="3"/>
      <x:c r="C43" s="3"/>
      <x:c r="D43" s="3"/>
      <x:c r="E43" s="3"/>
      <x:c r="F43" s="3"/>
      <x:c r="G43" s="3"/>
      <x:c r="H43" s="3"/>
      <x:c r="I43" s="3"/>
      <x:c r="J43" s="3"/>
      <x:c r="K43" s="3"/>
      <x:c r="L43" s="3"/>
    </x:row>
    <x:row r="44" ht="26" customHeight="1">
      <x:c r="A44" s="3"/>
      <x:c r="B44" s="3"/>
      <x:c r="C44" s="3"/>
      <x:c r="D44" s="3"/>
      <x:c r="E44" s="3"/>
      <x:c r="F44" s="3"/>
      <x:c r="G44" s="3"/>
      <x:c r="H44" s="3"/>
      <x:c r="I44" s="3"/>
      <x:c r="J44" s="3"/>
      <x:c r="K44" s="3"/>
      <x:c r="L44" s="3"/>
    </x:row>
    <x:row r="45" ht="26" customHeight="1">
      <x:c r="A45" s="3"/>
      <x:c r="B45" s="3"/>
      <x:c r="C45" s="3"/>
      <x:c r="D45" s="3"/>
      <x:c r="E45" s="3"/>
      <x:c r="F45" s="3"/>
      <x:c r="G45" s="3"/>
      <x:c r="H45" s="3"/>
      <x:c r="I45" s="3"/>
      <x:c r="J45" s="3"/>
      <x:c r="K45" s="3"/>
      <x:c r="L45" s="3"/>
    </x:row>
    <x:row r="46" ht="26" customHeight="1">
      <x:c r="A46" s="3"/>
      <x:c r="B46" s="3"/>
      <x:c r="C46" s="3"/>
      <x:c r="D46" s="3"/>
      <x:c r="E46" s="3"/>
      <x:c r="F46" s="3"/>
      <x:c r="G46" s="3"/>
      <x:c r="H46" s="3"/>
      <x:c r="I46" s="3"/>
      <x:c r="J46" s="3"/>
      <x:c r="K46" s="3"/>
      <x:c r="L46" s="3"/>
    </x:row>
    <x:row r="47" ht="26" customHeight="1">
      <x:c r="A47" s="3"/>
      <x:c r="B47" s="3"/>
      <x:c r="C47" s="3"/>
      <x:c r="D47" s="3"/>
      <x:c r="E47" s="3"/>
      <x:c r="F47" s="3"/>
      <x:c r="G47" s="3"/>
      <x:c r="H47" s="3"/>
      <x:c r="I47" s="3"/>
      <x:c r="J47" s="3"/>
      <x:c r="K47" s="3"/>
      <x:c r="L47" s="3"/>
    </x:row>
    <x:row r="48" ht="26" customHeight="1">
      <x:c r="A48" s="3"/>
      <x:c r="B48" s="3"/>
      <x:c r="C48" s="3"/>
      <x:c r="D48" s="3"/>
      <x:c r="E48" s="3"/>
      <x:c r="F48" s="3"/>
      <x:c r="G48" s="3"/>
      <x:c r="H48" s="3"/>
      <x:c r="I48" s="3"/>
      <x:c r="J48" s="3"/>
      <x:c r="K48" s="3"/>
      <x:c r="L48" s="3"/>
    </x:row>
    <x:row r="49" ht="26" customHeight="1">
      <x:c r="A49" s="3"/>
      <x:c r="B49" s="3"/>
      <x:c r="C49" s="3"/>
      <x:c r="D49" s="3"/>
      <x:c r="E49" s="3"/>
      <x:c r="F49" s="3"/>
      <x:c r="G49" s="3"/>
      <x:c r="H49" s="3"/>
      <x:c r="I49" s="3"/>
      <x:c r="J49" s="3"/>
      <x:c r="K49" s="3"/>
      <x:c r="L49" s="3"/>
    </x:row>
    <x:row r="50" ht="26" customHeight="1">
      <x:c r="A50" s="3"/>
      <x:c r="B50" s="3"/>
      <x:c r="C50" s="3"/>
      <x:c r="D50" s="3"/>
      <x:c r="E50" s="3"/>
      <x:c r="F50" s="3"/>
      <x:c r="G50" s="3"/>
      <x:c r="H50" s="3"/>
      <x:c r="I50" s="3"/>
      <x:c r="J50" s="3"/>
      <x:c r="K50" s="3"/>
      <x:c r="L50" s="3"/>
    </x:row>
    <x:row r="51" ht="26" customHeight="1">
      <x:c r="A51" s="3"/>
      <x:c r="B51" s="3"/>
      <x:c r="C51" s="3"/>
      <x:c r="D51" s="3"/>
      <x:c r="E51" s="3"/>
      <x:c r="F51" s="3"/>
      <x:c r="G51" s="3"/>
      <x:c r="H51" s="3"/>
      <x:c r="I51" s="3"/>
      <x:c r="J51" s="3"/>
      <x:c r="K51" s="3"/>
      <x:c r="L51" s="3"/>
    </x:row>
    <x:row r="52" ht="26" customHeight="1">
      <x:c r="A52" s="3"/>
      <x:c r="B52" s="3"/>
      <x:c r="C52" s="3"/>
      <x:c r="D52" s="3"/>
      <x:c r="E52" s="3"/>
      <x:c r="F52" s="3"/>
      <x:c r="G52" s="3"/>
      <x:c r="H52" s="3"/>
      <x:c r="I52" s="3"/>
      <x:c r="J52" s="3"/>
      <x:c r="K52" s="3"/>
      <x:c r="L52" s="3"/>
    </x:row>
    <x:row r="53" ht="26" customHeight="1">
      <x:c r="A53" s="3"/>
      <x:c r="B53" s="3"/>
      <x:c r="C53" s="3"/>
      <x:c r="D53" s="3"/>
      <x:c r="E53" s="3"/>
      <x:c r="F53" s="3"/>
      <x:c r="G53" s="3"/>
      <x:c r="H53" s="3"/>
      <x:c r="I53" s="3"/>
      <x:c r="J53" s="3"/>
      <x:c r="K53" s="3"/>
      <x:c r="L53" s="3"/>
    </x:row>
    <x:row r="54" ht="26" customHeight="1">
      <x:c r="A54" s="3"/>
      <x:c r="B54" s="3"/>
      <x:c r="C54" s="3"/>
      <x:c r="D54" s="3"/>
      <x:c r="E54" s="3"/>
      <x:c r="F54" s="3"/>
      <x:c r="G54" s="3"/>
      <x:c r="H54" s="3"/>
      <x:c r="I54" s="3"/>
      <x:c r="J54" s="3"/>
      <x:c r="K54" s="3"/>
      <x:c r="L54" s="3"/>
    </x:row>
    <x:row r="55" ht="26" customHeight="1">
      <x:c r="A55" s="3"/>
      <x:c r="B55" s="3"/>
      <x:c r="C55" s="3"/>
      <x:c r="D55" s="3"/>
      <x:c r="E55" s="3"/>
      <x:c r="F55" s="3"/>
      <x:c r="G55" s="3"/>
      <x:c r="H55" s="3"/>
      <x:c r="I55" s="3"/>
      <x:c r="J55" s="3"/>
      <x:c r="K55" s="3"/>
      <x:c r="L55" s="3"/>
    </x:row>
    <x:row r="56" ht="26" customHeight="1">
      <x:c r="A56" s="3"/>
      <x:c r="B56" s="3"/>
      <x:c r="C56" s="3"/>
      <x:c r="D56" s="3"/>
      <x:c r="E56" s="3"/>
      <x:c r="F56" s="3"/>
      <x:c r="G56" s="3"/>
      <x:c r="H56" s="3"/>
      <x:c r="I56" s="3"/>
      <x:c r="J56" s="3"/>
      <x:c r="K56" s="3"/>
      <x:c r="L56" s="3"/>
    </x:row>
    <x:row r="57" ht="26" customHeight="1">
      <x:c r="A57" s="3"/>
      <x:c r="B57" s="3"/>
      <x:c r="C57" s="3"/>
      <x:c r="D57" s="3"/>
      <x:c r="E57" s="3"/>
      <x:c r="F57" s="3"/>
      <x:c r="G57" s="3"/>
      <x:c r="H57" s="3"/>
      <x:c r="I57" s="3"/>
      <x:c r="J57" s="3"/>
      <x:c r="K57" s="3"/>
      <x:c r="L57" s="3"/>
    </x:row>
    <x:row r="58" ht="26" customHeight="1">
      <x:c r="A58" s="3"/>
      <x:c r="B58" s="3"/>
      <x:c r="C58" s="3"/>
      <x:c r="D58" s="3"/>
      <x:c r="E58" s="3"/>
      <x:c r="F58" s="3"/>
      <x:c r="G58" s="3"/>
      <x:c r="H58" s="3"/>
      <x:c r="I58" s="3"/>
      <x:c r="J58" s="3"/>
      <x:c r="K58" s="3"/>
      <x:c r="L58" s="3"/>
    </x:row>
    <x:row r="59" ht="26" customHeight="1">
      <x:c r="A59" s="3"/>
      <x:c r="B59" s="3"/>
      <x:c r="C59" s="3"/>
      <x:c r="D59" s="3"/>
      <x:c r="E59" s="3"/>
      <x:c r="F59" s="3"/>
      <x:c r="G59" s="3"/>
      <x:c r="H59" s="3"/>
      <x:c r="I59" s="3"/>
      <x:c r="J59" s="3"/>
      <x:c r="K59" s="3"/>
      <x:c r="L59" s="3"/>
    </x:row>
    <x:row r="60" ht="26" customHeight="1">
      <x:c r="A60" s="3"/>
      <x:c r="B60" s="3"/>
      <x:c r="C60" s="3"/>
      <x:c r="D60" s="3"/>
      <x:c r="E60" s="3"/>
      <x:c r="F60" s="3"/>
      <x:c r="G60" s="3"/>
      <x:c r="H60" s="3"/>
      <x:c r="I60" s="3"/>
      <x:c r="J60" s="3"/>
      <x:c r="K60" s="3"/>
      <x:c r="L60" s="3"/>
    </x:row>
    <x:row r="61" ht="26" customHeight="1">
      <x:c r="A61" s="3"/>
      <x:c r="B61" s="3"/>
      <x:c r="C61" s="3"/>
      <x:c r="D61" s="3"/>
      <x:c r="E61" s="3"/>
      <x:c r="F61" s="3"/>
      <x:c r="G61" s="3"/>
      <x:c r="H61" s="3"/>
      <x:c r="I61" s="3"/>
      <x:c r="J61" s="3"/>
      <x:c r="K61" s="3"/>
      <x:c r="L61" s="3"/>
    </x:row>
    <x:row r="62" ht="26" customHeight="1">
      <x:c r="A62" s="3"/>
      <x:c r="B62" s="3"/>
      <x:c r="C62" s="3"/>
      <x:c r="D62" s="3"/>
      <x:c r="E62" s="3"/>
      <x:c r="F62" s="3"/>
      <x:c r="G62" s="3"/>
      <x:c r="H62" s="3"/>
      <x:c r="I62" s="3"/>
      <x:c r="J62" s="3"/>
      <x:c r="K62" s="3"/>
      <x:c r="L62" s="3"/>
    </x:row>
    <x:row r="63" ht="26" customHeight="1">
      <x:c r="A63" s="3"/>
      <x:c r="B63" s="3"/>
      <x:c r="C63" s="3"/>
      <x:c r="D63" s="3"/>
      <x:c r="E63" s="3"/>
      <x:c r="F63" s="3"/>
      <x:c r="G63" s="3"/>
      <x:c r="H63" s="3"/>
      <x:c r="I63" s="3"/>
      <x:c r="J63" s="3"/>
      <x:c r="K63" s="3"/>
      <x:c r="L63" s="3"/>
    </x:row>
    <x:row r="64" ht="26" customHeight="1">
      <x:c r="A64" s="3"/>
      <x:c r="B64" s="3"/>
      <x:c r="C64" s="3"/>
      <x:c r="D64" s="3"/>
      <x:c r="E64" s="3"/>
      <x:c r="F64" s="3"/>
      <x:c r="G64" s="3"/>
      <x:c r="H64" s="3"/>
      <x:c r="I64" s="3"/>
      <x:c r="J64" s="3"/>
      <x:c r="K64" s="3"/>
      <x:c r="L64" s="3"/>
    </x:row>
    <x:row r="65" ht="26" customHeight="1">
      <x:c r="A65" s="3"/>
      <x:c r="B65" s="3"/>
      <x:c r="C65" s="3"/>
      <x:c r="D65" s="3"/>
      <x:c r="E65" s="3"/>
      <x:c r="F65" s="3"/>
      <x:c r="G65" s="3"/>
      <x:c r="H65" s="3"/>
      <x:c r="I65" s="3"/>
      <x:c r="J65" s="3"/>
      <x:c r="K65" s="3"/>
      <x:c r="L65" s="3"/>
    </x:row>
    <x:row r="66" ht="26" customHeight="1">
      <x:c r="A66" s="3"/>
      <x:c r="B66" s="3"/>
      <x:c r="C66" s="3"/>
      <x:c r="D66" s="3"/>
      <x:c r="E66" s="3"/>
      <x:c r="F66" s="3"/>
      <x:c r="G66" s="3"/>
      <x:c r="H66" s="3"/>
      <x:c r="I66" s="3"/>
      <x:c r="J66" s="3"/>
      <x:c r="K66" s="3"/>
      <x:c r="L66" s="3"/>
    </x:row>
    <x:row r="67" ht="26" customHeight="1">
      <x:c r="A67" s="3"/>
      <x:c r="B67" s="3"/>
      <x:c r="C67" s="3"/>
      <x:c r="D67" s="3"/>
      <x:c r="E67" s="3"/>
      <x:c r="F67" s="3"/>
      <x:c r="G67" s="3"/>
      <x:c r="H67" s="3"/>
      <x:c r="I67" s="3"/>
      <x:c r="J67" s="3"/>
      <x:c r="K67" s="3"/>
      <x:c r="L67" s="3"/>
    </x:row>
    <x:row r="68" ht="26" customHeight="1">
      <x:c r="A68" s="3"/>
      <x:c r="B68" s="3"/>
      <x:c r="C68" s="3"/>
      <x:c r="D68" s="3"/>
      <x:c r="E68" s="3"/>
      <x:c r="F68" s="3"/>
      <x:c r="G68" s="3"/>
      <x:c r="H68" s="3"/>
      <x:c r="I68" s="3"/>
      <x:c r="J68" s="3"/>
      <x:c r="K68" s="3"/>
      <x:c r="L68" s="3"/>
    </x:row>
    <x:row r="69" ht="26" customHeight="1">
      <x:c r="A69" s="3"/>
      <x:c r="B69" s="3"/>
      <x:c r="C69" s="3"/>
      <x:c r="D69" s="3"/>
      <x:c r="E69" s="3"/>
      <x:c r="F69" s="3"/>
      <x:c r="G69" s="3"/>
      <x:c r="H69" s="3"/>
      <x:c r="I69" s="3"/>
      <x:c r="J69" s="3"/>
      <x:c r="K69" s="3"/>
      <x:c r="L69" s="3"/>
    </x:row>
    <x:row r="70" ht="26" customHeight="1">
      <x:c r="A70" s="3"/>
      <x:c r="B70" s="3"/>
      <x:c r="C70" s="3"/>
      <x:c r="D70" s="3"/>
      <x:c r="E70" s="3"/>
      <x:c r="F70" s="3"/>
      <x:c r="G70" s="3"/>
      <x:c r="H70" s="3"/>
      <x:c r="I70" s="3"/>
      <x:c r="J70" s="3"/>
      <x:c r="K70" s="3"/>
      <x:c r="L70" s="3"/>
    </x:row>
    <x:row r="71" ht="26" customHeight="1">
      <x:c r="A71" s="3"/>
      <x:c r="B71" s="3"/>
      <x:c r="C71" s="3"/>
      <x:c r="D71" s="3"/>
      <x:c r="E71" s="3"/>
      <x:c r="F71" s="3"/>
      <x:c r="G71" s="3"/>
      <x:c r="H71" s="3"/>
      <x:c r="I71" s="3"/>
      <x:c r="J71" s="3"/>
      <x:c r="K71" s="3"/>
      <x:c r="L71" s="3"/>
    </x:row>
    <x:row r="72" ht="26" customHeight="1">
      <x:c r="A72" s="3"/>
      <x:c r="B72" s="3"/>
      <x:c r="C72" s="3"/>
      <x:c r="D72" s="3"/>
      <x:c r="E72" s="3"/>
      <x:c r="F72" s="3"/>
      <x:c r="G72" s="3"/>
      <x:c r="H72" s="3"/>
      <x:c r="I72" s="3"/>
      <x:c r="J72" s="3"/>
      <x:c r="K72" s="3"/>
      <x:c r="L72" s="3"/>
    </x:row>
    <x:row r="73" ht="26" customHeight="1">
      <x:c r="A73" s="3"/>
      <x:c r="B73" s="3"/>
      <x:c r="C73" s="3"/>
      <x:c r="D73" s="3"/>
      <x:c r="E73" s="3"/>
      <x:c r="F73" s="3"/>
      <x:c r="G73" s="3"/>
      <x:c r="H73" s="3"/>
      <x:c r="I73" s="3"/>
      <x:c r="J73" s="3"/>
      <x:c r="K73" s="3"/>
      <x:c r="L73" s="3"/>
    </x:row>
    <x:row r="74" ht="26" customHeight="1">
      <x:c r="A74" s="3"/>
      <x:c r="B74" s="3"/>
      <x:c r="C74" s="3"/>
      <x:c r="D74" s="3"/>
      <x:c r="E74" s="3"/>
      <x:c r="F74" s="3"/>
      <x:c r="G74" s="3"/>
      <x:c r="H74" s="3"/>
      <x:c r="I74" s="3"/>
      <x:c r="J74" s="3"/>
      <x:c r="K74" s="3"/>
      <x:c r="L74" s="3"/>
    </x:row>
    <x:row r="75" ht="26" customHeight="1">
      <x:c r="A75" s="3"/>
      <x:c r="B75" s="3"/>
      <x:c r="C75" s="3"/>
      <x:c r="D75" s="3"/>
      <x:c r="E75" s="3"/>
      <x:c r="F75" s="3"/>
      <x:c r="G75" s="3"/>
      <x:c r="H75" s="3"/>
      <x:c r="I75" s="3"/>
      <x:c r="J75" s="3"/>
      <x:c r="K75" s="3"/>
      <x:c r="L75" s="3"/>
    </x:row>
    <x:row r="76" ht="26" customHeight="1">
      <x:c r="A76" s="3"/>
      <x:c r="B76" s="3"/>
      <x:c r="C76" s="3"/>
      <x:c r="D76" s="3"/>
      <x:c r="E76" s="3"/>
      <x:c r="F76" s="3"/>
      <x:c r="G76" s="3"/>
      <x:c r="H76" s="3"/>
      <x:c r="I76" s="3"/>
      <x:c r="J76" s="3"/>
      <x:c r="K76" s="3"/>
      <x:c r="L76" s="3"/>
    </x:row>
    <x:row r="77" ht="26" customHeight="1">
      <x:c r="A77" s="3"/>
      <x:c r="B77" s="3"/>
      <x:c r="C77" s="3"/>
      <x:c r="D77" s="3"/>
      <x:c r="E77" s="3"/>
      <x:c r="F77" s="3"/>
      <x:c r="G77" s="3"/>
      <x:c r="H77" s="3"/>
      <x:c r="I77" s="3"/>
      <x:c r="J77" s="3"/>
      <x:c r="K77" s="3"/>
      <x:c r="L77" s="3"/>
    </x:row>
    <x:row r="78" ht="26" customHeight="1">
      <x:c r="A78" s="3"/>
      <x:c r="B78" s="3"/>
      <x:c r="C78" s="3"/>
      <x:c r="D78" s="3"/>
      <x:c r="E78" s="3"/>
      <x:c r="F78" s="3"/>
      <x:c r="G78" s="3"/>
      <x:c r="H78" s="3"/>
      <x:c r="I78" s="3"/>
      <x:c r="J78" s="3"/>
      <x:c r="K78" s="3"/>
      <x:c r="L78" s="3"/>
    </x:row>
    <x:row r="79" ht="26" customHeight="1">
      <x:c r="A79" s="3"/>
      <x:c r="B79" s="3"/>
      <x:c r="C79" s="3"/>
      <x:c r="D79" s="3"/>
      <x:c r="E79" s="3"/>
      <x:c r="F79" s="3"/>
      <x:c r="G79" s="3"/>
      <x:c r="H79" s="3"/>
      <x:c r="I79" s="3"/>
      <x:c r="J79" s="3"/>
      <x:c r="K79" s="3"/>
      <x:c r="L79" s="3"/>
    </x:row>
    <x:row r="80" ht="26" customHeight="1">
      <x:c r="A80" s="3"/>
      <x:c r="B80" s="3"/>
      <x:c r="C80" s="3"/>
      <x:c r="D80" s="3"/>
      <x:c r="E80" s="3"/>
      <x:c r="F80" s="3"/>
      <x:c r="G80" s="3"/>
      <x:c r="H80" s="3"/>
      <x:c r="I80" s="3"/>
      <x:c r="J80" s="3"/>
      <x:c r="K80" s="3"/>
      <x:c r="L80" s="3"/>
    </x:row>
    <x:row r="81" ht="26" customHeight="1">
      <x:c r="A81" s="3"/>
      <x:c r="B81" s="3"/>
      <x:c r="C81" s="3"/>
      <x:c r="D81" s="3"/>
      <x:c r="E81" s="3"/>
      <x:c r="F81" s="3"/>
      <x:c r="G81" s="3"/>
      <x:c r="H81" s="3"/>
      <x:c r="I81" s="3"/>
      <x:c r="J81" s="3"/>
      <x:c r="K81" s="3"/>
      <x:c r="L81" s="3"/>
    </x:row>
    <x:row r="82" ht="26" customHeight="1">
      <x:c r="A82" s="3"/>
      <x:c r="B82" s="3"/>
      <x:c r="C82" s="3"/>
      <x:c r="D82" s="3"/>
      <x:c r="E82" s="3"/>
      <x:c r="F82" s="3"/>
      <x:c r="G82" s="3"/>
      <x:c r="H82" s="3"/>
      <x:c r="I82" s="3"/>
      <x:c r="J82" s="3"/>
      <x:c r="K82" s="3"/>
      <x:c r="L82" s="3"/>
    </x:row>
    <x:row r="83" ht="26" customHeight="1">
      <x:c r="A83" s="3"/>
      <x:c r="B83" s="3"/>
      <x:c r="C83" s="3"/>
      <x:c r="D83" s="3"/>
      <x:c r="E83" s="3"/>
      <x:c r="F83" s="3"/>
      <x:c r="G83" s="3"/>
      <x:c r="H83" s="3"/>
      <x:c r="I83" s="3"/>
      <x:c r="J83" s="3"/>
      <x:c r="K83" s="3"/>
      <x:c r="L83" s="3"/>
    </x:row>
    <x:row r="84" ht="26" customHeight="1">
      <x:c r="A84" s="3"/>
      <x:c r="B84" s="3"/>
      <x:c r="C84" s="3"/>
      <x:c r="D84" s="3"/>
      <x:c r="E84" s="3"/>
      <x:c r="F84" s="3"/>
      <x:c r="G84" s="3"/>
      <x:c r="H84" s="3"/>
      <x:c r="I84" s="3"/>
      <x:c r="J84" s="3"/>
      <x:c r="K84" s="3"/>
      <x:c r="L84" s="3"/>
    </x:row>
    <x:row r="85" ht="26" customHeight="1">
      <x:c r="A85" s="3"/>
      <x:c r="B85" s="3"/>
      <x:c r="C85" s="3"/>
      <x:c r="D85" s="3"/>
      <x:c r="E85" s="3"/>
      <x:c r="F85" s="3"/>
      <x:c r="G85" s="3"/>
      <x:c r="H85" s="3"/>
      <x:c r="I85" s="3"/>
      <x:c r="J85" s="3"/>
      <x:c r="K85" s="3"/>
      <x:c r="L85" s="3"/>
    </x:row>
    <x:row r="86" ht="26" customHeight="1">
      <x:c r="A86" s="3"/>
      <x:c r="B86" s="3"/>
      <x:c r="C86" s="3"/>
      <x:c r="D86" s="3"/>
      <x:c r="E86" s="3"/>
      <x:c r="F86" s="3"/>
      <x:c r="G86" s="3"/>
      <x:c r="H86" s="3"/>
      <x:c r="I86" s="3"/>
      <x:c r="J86" s="3"/>
      <x:c r="K86" s="3"/>
      <x:c r="L86" s="3"/>
    </x:row>
    <x:row r="87" ht="26" customHeight="1">
      <x:c r="A87" s="3"/>
      <x:c r="B87" s="3"/>
      <x:c r="C87" s="3"/>
      <x:c r="D87" s="3"/>
      <x:c r="E87" s="3"/>
      <x:c r="F87" s="3"/>
      <x:c r="G87" s="3"/>
      <x:c r="H87" s="3"/>
      <x:c r="I87" s="3"/>
      <x:c r="J87" s="3"/>
      <x:c r="K87" s="3"/>
      <x:c r="L87" s="3"/>
    </x:row>
    <x:row r="88" ht="26" customHeight="1">
      <x:c r="A88" s="3"/>
      <x:c r="B88" s="3"/>
      <x:c r="C88" s="3"/>
      <x:c r="D88" s="3"/>
      <x:c r="E88" s="3"/>
      <x:c r="F88" s="3"/>
      <x:c r="G88" s="3"/>
      <x:c r="H88" s="3"/>
      <x:c r="I88" s="3"/>
      <x:c r="J88" s="3"/>
      <x:c r="K88" s="3"/>
      <x:c r="L88" s="3"/>
    </x:row>
    <x:row r="89" ht="26" customHeight="1">
      <x:c r="A89" s="3"/>
      <x:c r="B89" s="3"/>
      <x:c r="C89" s="3"/>
      <x:c r="D89" s="3"/>
      <x:c r="E89" s="3"/>
      <x:c r="F89" s="3"/>
      <x:c r="G89" s="3"/>
      <x:c r="H89" s="3"/>
      <x:c r="I89" s="3"/>
      <x:c r="J89" s="3"/>
      <x:c r="K89" s="3"/>
      <x:c r="L89" s="3"/>
    </x:row>
    <x:row r="90" ht="26" customHeight="1">
      <x:c r="A90" s="3"/>
      <x:c r="B90" s="3"/>
      <x:c r="C90" s="3"/>
      <x:c r="D90" s="3"/>
      <x:c r="E90" s="3"/>
      <x:c r="F90" s="3"/>
      <x:c r="G90" s="3"/>
      <x:c r="H90" s="3"/>
      <x:c r="I90" s="3"/>
      <x:c r="J90" s="3"/>
      <x:c r="K90" s="3"/>
      <x:c r="L90" s="3"/>
    </x:row>
    <x:row r="91" ht="26" customHeight="1">
      <x:c r="A91" s="3"/>
      <x:c r="B91" s="3"/>
      <x:c r="C91" s="3"/>
      <x:c r="D91" s="3"/>
      <x:c r="E91" s="3"/>
      <x:c r="F91" s="3"/>
      <x:c r="G91" s="3"/>
      <x:c r="H91" s="3"/>
      <x:c r="I91" s="3"/>
      <x:c r="J91" s="3"/>
      <x:c r="K91" s="3"/>
      <x:c r="L91" s="3"/>
    </x:row>
    <x:row r="92" ht="26" customHeight="1">
      <x:c r="A92" s="3"/>
      <x:c r="B92" s="3"/>
      <x:c r="C92" s="3"/>
      <x:c r="D92" s="3"/>
      <x:c r="E92" s="3"/>
      <x:c r="F92" s="3"/>
      <x:c r="G92" s="3"/>
      <x:c r="H92" s="3"/>
      <x:c r="I92" s="3"/>
      <x:c r="J92" s="3"/>
      <x:c r="K92" s="3"/>
      <x:c r="L92" s="3"/>
    </x:row>
    <x:row r="93" ht="26" customHeight="1">
      <x:c r="A93" s="3"/>
      <x:c r="B93" s="3"/>
      <x:c r="C93" s="3"/>
      <x:c r="D93" s="3"/>
      <x:c r="E93" s="3"/>
      <x:c r="F93" s="3"/>
      <x:c r="G93" s="3"/>
      <x:c r="H93" s="3"/>
      <x:c r="I93" s="3"/>
      <x:c r="J93" s="3"/>
      <x:c r="K93" s="3"/>
      <x:c r="L93" s="3"/>
    </x:row>
    <x:row r="94" ht="26" customHeight="1">
      <x:c r="A94" s="3"/>
      <x:c r="B94" s="3"/>
      <x:c r="C94" s="3"/>
      <x:c r="D94" s="3"/>
      <x:c r="E94" s="3"/>
      <x:c r="F94" s="3"/>
      <x:c r="G94" s="3"/>
      <x:c r="H94" s="3"/>
      <x:c r="I94" s="3"/>
      <x:c r="J94" s="3"/>
      <x:c r="K94" s="3"/>
      <x:c r="L94" s="3"/>
    </x:row>
    <x:row r="95" ht="26" customHeight="1">
      <x:c r="A95" s="3"/>
      <x:c r="B95" s="3"/>
      <x:c r="C95" s="3"/>
      <x:c r="D95" s="3"/>
      <x:c r="E95" s="3"/>
      <x:c r="F95" s="3"/>
      <x:c r="G95" s="3"/>
      <x:c r="H95" s="3"/>
      <x:c r="I95" s="3"/>
      <x:c r="J95" s="3"/>
      <x:c r="K95" s="3"/>
      <x:c r="L95" s="3"/>
    </x:row>
    <x:row r="96" ht="26" customHeight="1">
      <x:c r="A96" s="3"/>
      <x:c r="B96" s="3"/>
      <x:c r="C96" s="3"/>
      <x:c r="D96" s="3"/>
      <x:c r="E96" s="3"/>
      <x:c r="F96" s="3"/>
      <x:c r="G96" s="3"/>
      <x:c r="H96" s="3"/>
      <x:c r="I96" s="3"/>
      <x:c r="J96" s="3"/>
      <x:c r="K96" s="3"/>
      <x:c r="L96" s="3"/>
    </x:row>
    <x:row r="97" ht="26" customHeight="1">
      <x:c r="A97" s="3"/>
      <x:c r="B97" s="3"/>
      <x:c r="C97" s="3"/>
      <x:c r="D97" s="3"/>
      <x:c r="E97" s="3"/>
      <x:c r="F97" s="3"/>
      <x:c r="G97" s="3"/>
      <x:c r="H97" s="3"/>
      <x:c r="I97" s="3"/>
      <x:c r="J97" s="3"/>
      <x:c r="K97" s="3"/>
      <x:c r="L97" s="3"/>
    </x:row>
    <x:row r="98" ht="26" customHeight="1">
      <x:c r="A98" s="3"/>
      <x:c r="B98" s="3"/>
      <x:c r="C98" s="3"/>
      <x:c r="D98" s="3"/>
      <x:c r="E98" s="3"/>
      <x:c r="F98" s="3"/>
      <x:c r="G98" s="3"/>
      <x:c r="H98" s="3"/>
      <x:c r="I98" s="3"/>
      <x:c r="J98" s="3"/>
      <x:c r="K98" s="3"/>
      <x:c r="L98" s="3"/>
    </x:row>
    <x:row r="99" ht="26" customHeight="1">
      <x:c r="A99" s="3"/>
      <x:c r="B99" s="3"/>
      <x:c r="C99" s="3"/>
      <x:c r="D99" s="3"/>
      <x:c r="E99" s="3"/>
      <x:c r="F99" s="3"/>
      <x:c r="G99" s="3"/>
      <x:c r="H99" s="3"/>
      <x:c r="I99" s="3"/>
      <x:c r="J99" s="3"/>
      <x:c r="K99" s="3"/>
      <x:c r="L99" s="3"/>
    </x:row>
    <x:row r="100" ht="26" customHeight="1">
      <x:c r="A100" s="3"/>
      <x:c r="B100" s="3"/>
      <x:c r="C100" s="3"/>
      <x:c r="D100" s="3"/>
      <x:c r="E100" s="3"/>
      <x:c r="F100" s="3"/>
      <x:c r="G100" s="3"/>
      <x:c r="H100" s="3"/>
      <x:c r="I100" s="3"/>
      <x:c r="J100" s="3"/>
      <x:c r="K100" s="3"/>
      <x:c r="L100" s="3"/>
    </x:row>
    <x:row r="101" ht="26" customHeight="1">
      <x:c r="A101" s="3"/>
      <x:c r="B101" s="3"/>
      <x:c r="C101" s="3"/>
      <x:c r="D101" s="3"/>
      <x:c r="E101" s="3"/>
      <x:c r="F101" s="3"/>
      <x:c r="G101" s="3"/>
      <x:c r="H101" s="3"/>
      <x:c r="I101" s="3"/>
      <x:c r="J101" s="3"/>
      <x:c r="K101" s="3"/>
      <x:c r="L101" s="3"/>
    </x:row>
    <x:row r="102" ht="26" customHeight="1">
      <x:c r="A102" s="3"/>
      <x:c r="B102" s="3"/>
      <x:c r="C102" s="3"/>
      <x:c r="D102" s="3"/>
      <x:c r="E102" s="3"/>
      <x:c r="F102" s="3"/>
      <x:c r="G102" s="3"/>
      <x:c r="H102" s="3"/>
      <x:c r="I102" s="3"/>
      <x:c r="J102" s="3"/>
      <x:c r="K102" s="3"/>
      <x:c r="L102" s="3"/>
    </x:row>
    <x:row r="103" ht="26" customHeight="1">
      <x:c r="A103" s="3"/>
      <x:c r="B103" s="3"/>
      <x:c r="C103" s="3"/>
      <x:c r="D103" s="3"/>
      <x:c r="E103" s="3"/>
      <x:c r="F103" s="3"/>
      <x:c r="G103" s="3"/>
      <x:c r="H103" s="3"/>
      <x:c r="I103" s="3"/>
      <x:c r="J103" s="3"/>
      <x:c r="K103" s="3"/>
      <x:c r="L103" s="3"/>
    </x:row>
    <x:row r="104" ht="26" customHeight="1">
      <x:c r="A104" s="3"/>
      <x:c r="B104" s="3"/>
      <x:c r="C104" s="3"/>
      <x:c r="D104" s="3"/>
      <x:c r="E104" s="3"/>
      <x:c r="F104" s="3"/>
      <x:c r="G104" s="3"/>
      <x:c r="H104" s="3"/>
      <x:c r="I104" s="3"/>
      <x:c r="J104" s="3"/>
      <x:c r="K104" s="3"/>
      <x:c r="L104" s="3"/>
    </x:row>
    <x:row r="105" ht="26" customHeight="1">
      <x:c r="A105" s="3"/>
      <x:c r="B105" s="3"/>
      <x:c r="C105" s="3"/>
      <x:c r="D105" s="3"/>
      <x:c r="E105" s="3"/>
      <x:c r="F105" s="3"/>
      <x:c r="G105" s="3"/>
      <x:c r="H105" s="3"/>
      <x:c r="I105" s="3"/>
      <x:c r="J105" s="3"/>
      <x:c r="K105" s="3"/>
      <x:c r="L105" s="3"/>
    </x:row>
    <x:row r="106" ht="26" customHeight="1">
      <x:c r="A106" s="3"/>
      <x:c r="B106" s="3"/>
      <x:c r="C106" s="3"/>
      <x:c r="D106" s="3"/>
      <x:c r="E106" s="3"/>
      <x:c r="F106" s="3"/>
      <x:c r="G106" s="3"/>
      <x:c r="H106" s="3"/>
      <x:c r="I106" s="3"/>
      <x:c r="J106" s="3"/>
      <x:c r="K106" s="3"/>
      <x:c r="L106" s="3"/>
    </x:row>
    <x:row r="107" ht="26" customHeight="1">
      <x:c r="A107" s="3"/>
      <x:c r="B107" s="3"/>
      <x:c r="C107" s="3"/>
      <x:c r="D107" s="3"/>
      <x:c r="E107" s="3"/>
      <x:c r="F107" s="3"/>
      <x:c r="G107" s="3"/>
      <x:c r="H107" s="3"/>
      <x:c r="I107" s="3"/>
      <x:c r="J107" s="3"/>
      <x:c r="K107" s="3"/>
      <x:c r="L107" s="3"/>
    </x:row>
    <x:row r="108" ht="26" customHeight="1">
      <x:c r="A108" s="3"/>
      <x:c r="B108" s="3"/>
      <x:c r="C108" s="3"/>
      <x:c r="D108" s="3"/>
      <x:c r="E108" s="3"/>
      <x:c r="F108" s="3"/>
      <x:c r="G108" s="3"/>
      <x:c r="H108" s="3"/>
      <x:c r="I108" s="3"/>
      <x:c r="J108" s="3"/>
      <x:c r="K108" s="3"/>
      <x:c r="L108" s="3"/>
    </x:row>
    <x:row r="109" ht="26" customHeight="1">
      <x:c r="A109" s="3"/>
      <x:c r="B109" s="3"/>
      <x:c r="C109" s="3"/>
      <x:c r="D109" s="3"/>
      <x:c r="E109" s="3"/>
      <x:c r="F109" s="3"/>
      <x:c r="G109" s="3"/>
      <x:c r="H109" s="3"/>
      <x:c r="I109" s="3"/>
      <x:c r="J109" s="3"/>
      <x:c r="K109" s="3"/>
      <x:c r="L109" s="3"/>
    </x:row>
    <x:row r="110" ht="26" customHeight="1">
      <x:c r="A110" s="3"/>
      <x:c r="B110" s="3"/>
      <x:c r="C110" s="3"/>
      <x:c r="D110" s="3"/>
      <x:c r="E110" s="3"/>
      <x:c r="F110" s="3"/>
      <x:c r="G110" s="3"/>
      <x:c r="H110" s="3"/>
      <x:c r="I110" s="3"/>
      <x:c r="J110" s="3"/>
      <x:c r="K110" s="3"/>
      <x:c r="L110" s="3"/>
    </x:row>
    <x:row r="111" ht="26" customHeight="1">
      <x:c r="A111" s="3"/>
      <x:c r="B111" s="3"/>
      <x:c r="C111" s="3"/>
      <x:c r="D111" s="3"/>
      <x:c r="E111" s="3"/>
      <x:c r="F111" s="3"/>
      <x:c r="G111" s="3"/>
      <x:c r="H111" s="3"/>
      <x:c r="I111" s="3"/>
      <x:c r="J111" s="3"/>
      <x:c r="K111" s="3"/>
      <x:c r="L111" s="3"/>
    </x:row>
    <x:row r="112" ht="26" customHeight="1">
      <x:c r="A112" s="3"/>
      <x:c r="B112" s="3"/>
      <x:c r="C112" s="3"/>
      <x:c r="D112" s="3"/>
      <x:c r="E112" s="3"/>
      <x:c r="F112" s="3"/>
      <x:c r="G112" s="3"/>
      <x:c r="H112" s="3"/>
      <x:c r="I112" s="3"/>
      <x:c r="J112" s="3"/>
      <x:c r="K112" s="3"/>
      <x:c r="L112" s="3"/>
    </x:row>
  </x:sheetData>
  <x:mergeCells>
    <x:mergeCell ref="A1:L1"/>
    <x:mergeCell ref="A2:L2"/>
    <x:mergeCell ref="A3:L3"/>
    <x:mergeCell ref="B4:C4"/>
    <x:mergeCell ref="E4:F4"/>
    <x:mergeCell ref="A5:A6"/>
    <x:mergeCell ref="B5:L6"/>
    <x:mergeCell ref="A26:L27"/>
    <x:mergeCell ref="A29:L30"/>
  </x:mergeCells>
  <x:pageMargins left="0.7" right="0.7" top="0.75" bottom="0.75" header="0.3" footer="0.3"/>
</x:worksheet>
</file>

<file path=xl/worksheets/sheet4.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16.25" hidden="0" customWidth="1"/>
    <x:col min="2" max="2" width="29.3799991607666" hidden="0" customWidth="1"/>
    <x:col min="3" max="3" width="13.130000114440918" hidden="0" customWidth="1"/>
    <x:col min="4" max="4" width="15.630000114440918" hidden="0" customWidth="1"/>
    <x:col min="5" max="5" width="14.380000114440918" hidden="0" customWidth="1"/>
    <x:col min="6" max="6" width="23.1299991607666" hidden="0" customWidth="1"/>
    <x:col min="7" max="7" width="28.75" hidden="0" customWidth="1"/>
    <x:col min="8" max="8" width="32.5" hidden="0" customWidth="1"/>
    <x:col min="9" max="9" width="30" hidden="0" customWidth="1"/>
  </x:cols>
  <x:sheetData>
    <x:row r="1" ht="32" customHeight="1">
      <x:c r="A1" s="4" t="str">
        <x:v>Debt and cash</x:v>
      </x:c>
      <x:c r="B1" s="3"/>
      <x:c r="C1" s="3"/>
      <x:c r="D1" s="3"/>
      <x:c r="E1" s="3"/>
      <x:c r="F1" s="3"/>
      <x:c r="G1" s="3"/>
      <x:c r="H1" s="3"/>
      <x:c r="I1" s="3"/>
      <x:c r="J1" s="3"/>
      <x:c r="K1" s="3"/>
      <x:c r="L1" s="3"/>
    </x:row>
    <x:row r="2" ht="32" customHeight="1">
      <x:c r="A2" s="5" t="str">
        <x:v>Fictional Company A. Synthetic documents. Amounts in CZK millions. No real company, offer or completed FDD.</x:v>
      </x:c>
      <x:c r="B2" s="3"/>
      <x:c r="C2" s="3"/>
      <x:c r="D2" s="3"/>
      <x:c r="E2" s="3"/>
      <x:c r="F2" s="3"/>
      <x:c r="G2" s="3"/>
      <x:c r="H2" s="3"/>
      <x:c r="I2" s="3"/>
      <x:c r="J2" s="3"/>
      <x:c r="K2" s="3"/>
      <x:c r="L2" s="3"/>
    </x:row>
    <x:row r="3" ht="28" customHeight="1">
      <x:c r="A3" s="3" t="str">
        <x:v>Each ID has one classification. Do not use the same ID for two economic items. A person must detect the same obligation under different IDs; this guard does not prove economic identity.</x:v>
      </x:c>
      <x:c r="B3" s="3"/>
      <x:c r="C3" s="3"/>
      <x:c r="D3" s="3"/>
      <x:c r="E3" s="3"/>
      <x:c r="F3" s="3"/>
      <x:c r="G3" s="3"/>
      <x:c r="H3" s="3"/>
      <x:c r="I3" s="3"/>
      <x:c r="J3" s="3"/>
      <x:c r="K3" s="3"/>
      <x:c r="L3" s="3"/>
    </x:row>
    <x:row r="4" ht="28" customHeight="1">
      <x:c r="A4" s="3"/>
      <x:c r="B4" s="3"/>
      <x:c r="C4" s="3"/>
      <x:c r="D4" s="3"/>
      <x:c r="E4" s="3"/>
      <x:c r="F4" s="3"/>
      <x:c r="G4" s="3"/>
      <x:c r="H4" s="3"/>
      <x:c r="I4" s="3"/>
      <x:c r="J4" s="3"/>
      <x:c r="K4" s="3"/>
      <x:c r="L4" s="3"/>
    </x:row>
    <x:row r="5" ht="50" customHeight="1">
      <x:c r="A5" s="8" t="str">
        <x:v>Item ID</x:v>
      </x:c>
      <x:c r="B5" s="8" t="str">
        <x:v>One classification</x:v>
      </x:c>
      <x:c r="C5" s="8" t="str">
        <x:v>Amount</x:v>
      </x:c>
      <x:c r="D5" s="8" t="str">
        <x:v>Balance date</x:v>
      </x:c>
      <x:c r="E5" s="8" t="str">
        <x:v>Source</x:v>
      </x:c>
      <x:c r="F5" s="8" t="str">
        <x:v>Locator</x:v>
      </x:c>
      <x:c r="G5" s="8" t="str">
        <x:v>Rationale / definition</x:v>
      </x:c>
      <x:c r="H5" s="8" t="str">
        <x:v>Uncertainty / next evidence</x:v>
      </x:c>
      <x:c r="I5" s="8" t="str">
        <x:v>Working row state</x:v>
      </x:c>
      <x:c r="J5" s="3"/>
      <x:c r="K5" s="3"/>
      <x:c r="L5" s="3"/>
    </x:row>
    <x:row r="6" ht="85" customHeight="1">
      <x:c r="A6" s="10" t="str">
        <x:v>NW-AR</x:v>
      </x:c>
      <x:c r="B6" s="10" t="str">
        <x:v>NWC_AR</x:v>
      </x:c>
      <x:c r="C6" s="11"/>
      <x:c r="D6" s="22"/>
      <x:c r="E6" s="10"/>
      <x:c r="F6" s="10"/>
      <x:c r="G6" s="10" t="str">
        <x:v>Receivables</x:v>
      </x:c>
      <x:c r="H6" s="10" t="str">
        <x:v>Template item; amounts and evidence belong in monthly NWC rows.</x:v>
      </x:c>
      <x:c r="I6" s="3" t="str">
        <x:f>IF(NOT(LEN(TRIM(A6&amp;""))&gt;0),"Missing input",IF(COUNTIF($A$6:$A$17,A6)&lt;&gt;1,"Duplicate ID — do not count",IF(NOT(OR(B6="NWC_AR",B6="NWC_INVENTORY",B6="NWC_PAYABLES",B6="NWC_OTHER_ASSET",B6="NWC_OTHER_LIABILITY",B6="BANK_DEBT",B6="REPORTED_CASH",B6="DEBT_LIKE",B6="RESTRICTED_CASH",B6="TRANSACTION_COST",B6="UNRESOLVED")),"Invalid input",IF(OR(B6="NWC_AR",B6="NWC_INVENTORY",B6="NWC_PAYABLES",B6="NWC_OTHER_ASSET",B6="NWC_OTHER_LIABILITY"),"NWC template, see monthly evidence",IF(AND(ISNUMBER(C6),C6&gt;=0,ISNUMBER(D6),D6&gt;0,LEN(TRIM(E6&amp;""))&gt;0,LEN(TRIM(F6&amp;""))&gt;0,LEN(TRIM(G6&amp;""))&gt;0),"Complete working row","Incomplete / model input")))))</x:f>
        <x:v>NWC template, see monthly evidence</x:v>
      </x:c>
      <x:c r="J6" s="3"/>
      <x:c r="K6" s="3"/>
      <x:c r="L6" s="3"/>
    </x:row>
    <x:row r="7" ht="85" customHeight="1">
      <x:c r="A7" s="10" t="str">
        <x:v>NW-INV</x:v>
      </x:c>
      <x:c r="B7" s="10" t="str">
        <x:v>NWC_INVENTORY</x:v>
      </x:c>
      <x:c r="C7" s="11"/>
      <x:c r="D7" s="22"/>
      <x:c r="E7" s="10"/>
      <x:c r="F7" s="10"/>
      <x:c r="G7" s="10" t="str">
        <x:v>Inventory</x:v>
      </x:c>
      <x:c r="H7" s="10" t="str">
        <x:v>Template item; amounts and evidence belong in monthly NWC rows.</x:v>
      </x:c>
      <x:c r="I7" s="3" t="str">
        <x:f>IF(NOT(LEN(TRIM(A7&amp;""))&gt;0),"Missing input",IF(COUNTIF($A$6:$A$17,A7)&lt;&gt;1,"Duplicate ID — do not count",IF(NOT(OR(B7="NWC_AR",B7="NWC_INVENTORY",B7="NWC_PAYABLES",B7="NWC_OTHER_ASSET",B7="NWC_OTHER_LIABILITY",B7="BANK_DEBT",B7="REPORTED_CASH",B7="DEBT_LIKE",B7="RESTRICTED_CASH",B7="TRANSACTION_COST",B7="UNRESOLVED")),"Invalid input",IF(OR(B7="NWC_AR",B7="NWC_INVENTORY",B7="NWC_PAYABLES",B7="NWC_OTHER_ASSET",B7="NWC_OTHER_LIABILITY"),"NWC template, see monthly evidence",IF(AND(ISNUMBER(C7),C7&gt;=0,ISNUMBER(D7),D7&gt;0,LEN(TRIM(E7&amp;""))&gt;0,LEN(TRIM(F7&amp;""))&gt;0,LEN(TRIM(G7&amp;""))&gt;0),"Complete working row","Incomplete / model input")))))</x:f>
        <x:v>NWC template, see monthly evidence</x:v>
      </x:c>
      <x:c r="J7" s="3"/>
      <x:c r="K7" s="3"/>
      <x:c r="L7" s="3"/>
    </x:row>
    <x:row r="8" ht="85" customHeight="1">
      <x:c r="A8" s="10" t="str">
        <x:v>NW-AP</x:v>
      </x:c>
      <x:c r="B8" s="10" t="str">
        <x:v>NWC_PAYABLES</x:v>
      </x:c>
      <x:c r="C8" s="11"/>
      <x:c r="D8" s="22"/>
      <x:c r="E8" s="10"/>
      <x:c r="F8" s="10"/>
      <x:c r="G8" s="10" t="str">
        <x:v>Operating payables</x:v>
      </x:c>
      <x:c r="H8" s="10" t="str">
        <x:v>Template item; amounts and evidence belong in monthly NWC rows.</x:v>
      </x:c>
      <x:c r="I8" s="3" t="str">
        <x:f>IF(NOT(LEN(TRIM(A8&amp;""))&gt;0),"Missing input",IF(COUNTIF($A$6:$A$17,A8)&lt;&gt;1,"Duplicate ID — do not count",IF(NOT(OR(B8="NWC_AR",B8="NWC_INVENTORY",B8="NWC_PAYABLES",B8="NWC_OTHER_ASSET",B8="NWC_OTHER_LIABILITY",B8="BANK_DEBT",B8="REPORTED_CASH",B8="DEBT_LIKE",B8="RESTRICTED_CASH",B8="TRANSACTION_COST",B8="UNRESOLVED")),"Invalid input",IF(OR(B8="NWC_AR",B8="NWC_INVENTORY",B8="NWC_PAYABLES",B8="NWC_OTHER_ASSET",B8="NWC_OTHER_LIABILITY"),"NWC template, see monthly evidence",IF(AND(ISNUMBER(C8),C8&gt;=0,ISNUMBER(D8),D8&gt;0,LEN(TRIM(E8&amp;""))&gt;0,LEN(TRIM(F8&amp;""))&gt;0,LEN(TRIM(G8&amp;""))&gt;0),"Complete working row","Incomplete / model input")))))</x:f>
        <x:v>NWC template, see monthly evidence</x:v>
      </x:c>
      <x:c r="J8" s="3"/>
      <x:c r="K8" s="3"/>
      <x:c r="L8" s="3"/>
    </x:row>
    <x:row r="9" ht="85" customHeight="1">
      <x:c r="A9" s="10" t="str">
        <x:v>NW-OA</x:v>
      </x:c>
      <x:c r="B9" s="10" t="str">
        <x:v>NWC_OTHER_ASSET</x:v>
      </x:c>
      <x:c r="C9" s="11"/>
      <x:c r="D9" s="22"/>
      <x:c r="E9" s="10"/>
      <x:c r="F9" s="10"/>
      <x:c r="G9" s="10" t="str">
        <x:v>Other operating assets</x:v>
      </x:c>
      <x:c r="H9" s="10" t="str">
        <x:v>Template item; amounts and evidence belong in monthly NWC rows.</x:v>
      </x:c>
      <x:c r="I9" s="3" t="str">
        <x:f>IF(NOT(LEN(TRIM(A9&amp;""))&gt;0),"Missing input",IF(COUNTIF($A$6:$A$17,A9)&lt;&gt;1,"Duplicate ID — do not count",IF(NOT(OR(B9="NWC_AR",B9="NWC_INVENTORY",B9="NWC_PAYABLES",B9="NWC_OTHER_ASSET",B9="NWC_OTHER_LIABILITY",B9="BANK_DEBT",B9="REPORTED_CASH",B9="DEBT_LIKE",B9="RESTRICTED_CASH",B9="TRANSACTION_COST",B9="UNRESOLVED")),"Invalid input",IF(OR(B9="NWC_AR",B9="NWC_INVENTORY",B9="NWC_PAYABLES",B9="NWC_OTHER_ASSET",B9="NWC_OTHER_LIABILITY"),"NWC template, see monthly evidence",IF(AND(ISNUMBER(C9),C9&gt;=0,ISNUMBER(D9),D9&gt;0,LEN(TRIM(E9&amp;""))&gt;0,LEN(TRIM(F9&amp;""))&gt;0,LEN(TRIM(G9&amp;""))&gt;0),"Complete working row","Incomplete / model input")))))</x:f>
        <x:v>NWC template, see monthly evidence</x:v>
      </x:c>
      <x:c r="J9" s="3"/>
      <x:c r="K9" s="3"/>
      <x:c r="L9" s="3"/>
    </x:row>
    <x:row r="10" ht="85" customHeight="1">
      <x:c r="A10" s="10" t="str">
        <x:v>NW-OL</x:v>
      </x:c>
      <x:c r="B10" s="10" t="str">
        <x:v>NWC_OTHER_LIABILITY</x:v>
      </x:c>
      <x:c r="C10" s="11"/>
      <x:c r="D10" s="22"/>
      <x:c r="E10" s="10"/>
      <x:c r="F10" s="10"/>
      <x:c r="G10" s="10" t="str">
        <x:v>Other operating liabilities</x:v>
      </x:c>
      <x:c r="H10" s="10" t="str">
        <x:v>Template item; amounts and evidence belong in monthly NWC rows.</x:v>
      </x:c>
      <x:c r="I10" s="3" t="str">
        <x:f>IF(NOT(LEN(TRIM(A10&amp;""))&gt;0),"Missing input",IF(COUNTIF($A$6:$A$17,A10)&lt;&gt;1,"Duplicate ID — do not count",IF(NOT(OR(B10="NWC_AR",B10="NWC_INVENTORY",B10="NWC_PAYABLES",B10="NWC_OTHER_ASSET",B10="NWC_OTHER_LIABILITY",B10="BANK_DEBT",B10="REPORTED_CASH",B10="DEBT_LIKE",B10="RESTRICTED_CASH",B10="TRANSACTION_COST",B10="UNRESOLVED")),"Invalid input",IF(OR(B10="NWC_AR",B10="NWC_INVENTORY",B10="NWC_PAYABLES",B10="NWC_OTHER_ASSET",B10="NWC_OTHER_LIABILITY"),"NWC template, see monthly evidence",IF(AND(ISNUMBER(C10),C10&gt;=0,ISNUMBER(D10),D10&gt;0,LEN(TRIM(E10&amp;""))&gt;0,LEN(TRIM(F10&amp;""))&gt;0,LEN(TRIM(G10&amp;""))&gt;0),"Complete working row","Incomplete / model input")))))</x:f>
        <x:v>NWC template, see monthly evidence</x:v>
      </x:c>
      <x:c r="J10" s="3"/>
      <x:c r="K10" s="3"/>
      <x:c r="L10" s="3"/>
    </x:row>
    <x:row r="11" ht="85" customHeight="1">
      <x:c r="A11" s="10" t="str">
        <x:v>DC-BANK</x:v>
      </x:c>
      <x:c r="B11" s="10" t="str">
        <x:v>BANK_DEBT</x:v>
      </x:c>
      <x:c r="C11" s="11" t="n">
        <x:v>22</x:v>
      </x:c>
      <x:c r="D11" s="22"/>
      <x:c r="E11" s="10" t="str">
        <x:v>C-S03</x:v>
      </x:c>
      <x:c r="F11" s="10" t="str">
        <x:v>§2</x:v>
      </x:c>
      <x:c r="G11" s="10" t="str">
        <x:v>Bank debt, fictional model</x:v>
      </x:c>
      <x:c r="H11" s="10" t="str">
        <x:v>Balance date and debt completeness missing.</x:v>
      </x:c>
      <x:c r="I11" s="3" t="str">
        <x:f>IF(NOT(LEN(TRIM(A11&amp;""))&gt;0),"Missing input",IF(COUNTIF($A$6:$A$17,A11)&lt;&gt;1,"Duplicate ID — do not count",IF(NOT(OR(B11="NWC_AR",B11="NWC_INVENTORY",B11="NWC_PAYABLES",B11="NWC_OTHER_ASSET",B11="NWC_OTHER_LIABILITY",B11="BANK_DEBT",B11="REPORTED_CASH",B11="DEBT_LIKE",B11="RESTRICTED_CASH",B11="TRANSACTION_COST",B11="UNRESOLVED")),"Invalid input",IF(OR(B11="NWC_AR",B11="NWC_INVENTORY",B11="NWC_PAYABLES",B11="NWC_OTHER_ASSET",B11="NWC_OTHER_LIABILITY"),"NWC template, see monthly evidence",IF(AND(ISNUMBER(C11),C11&gt;=0,ISNUMBER(D11),D11&gt;0,LEN(TRIM(E11&amp;""))&gt;0,LEN(TRIM(F11&amp;""))&gt;0,LEN(TRIM(G11&amp;""))&gt;0),"Complete working row","Incomplete / model input")))))</x:f>
        <x:v>Incomplete / model input</x:v>
      </x:c>
      <x:c r="J11" s="3"/>
      <x:c r="K11" s="3"/>
      <x:c r="L11" s="3"/>
    </x:row>
    <x:row r="12" ht="85" customHeight="1">
      <x:c r="A12" s="10" t="str">
        <x:v>DC-CASH</x:v>
      </x:c>
      <x:c r="B12" s="10" t="str">
        <x:v>REPORTED_CASH</x:v>
      </x:c>
      <x:c r="C12" s="11" t="n">
        <x:v>4</x:v>
      </x:c>
      <x:c r="D12" s="22"/>
      <x:c r="E12" s="10" t="str">
        <x:v>C-S03</x:v>
      </x:c>
      <x:c r="F12" s="10" t="str">
        <x:v>§2</x:v>
      </x:c>
      <x:c r="G12" s="10" t="str">
        <x:v>Reported cash, fictional model</x:v>
      </x:c>
      <x:c r="H12" s="10" t="str">
        <x:v>Availability / restricted cash and balance date unconfirmed.</x:v>
      </x:c>
      <x:c r="I12" s="3" t="str">
        <x:f>IF(NOT(LEN(TRIM(A12&amp;""))&gt;0),"Missing input",IF(COUNTIF($A$6:$A$17,A12)&lt;&gt;1,"Duplicate ID — do not count",IF(NOT(OR(B12="NWC_AR",B12="NWC_INVENTORY",B12="NWC_PAYABLES",B12="NWC_OTHER_ASSET",B12="NWC_OTHER_LIABILITY",B12="BANK_DEBT",B12="REPORTED_CASH",B12="DEBT_LIKE",B12="RESTRICTED_CASH",B12="TRANSACTION_COST",B12="UNRESOLVED")),"Invalid input",IF(OR(B12="NWC_AR",B12="NWC_INVENTORY",B12="NWC_PAYABLES",B12="NWC_OTHER_ASSET",B12="NWC_OTHER_LIABILITY"),"NWC template, see monthly evidence",IF(AND(ISNUMBER(C12),C12&gt;=0,ISNUMBER(D12),D12&gt;0,LEN(TRIM(E12&amp;""))&gt;0,LEN(TRIM(F12&amp;""))&gt;0,LEN(TRIM(G12&amp;""))&gt;0),"Complete working row","Incomplete / model input")))))</x:f>
        <x:v>Incomplete / model input</x:v>
      </x:c>
      <x:c r="J12" s="3"/>
      <x:c r="K12" s="3"/>
      <x:c r="L12" s="3"/>
    </x:row>
    <x:row r="13" ht="85" customHeight="1">
      <x:c r="A13" s="10" t="str">
        <x:v>DC-LEASE</x:v>
      </x:c>
      <x:c r="B13" s="10" t="str">
        <x:v>DEBT_LIKE</x:v>
      </x:c>
      <x:c r="C13" s="11"/>
      <x:c r="D13" s="22"/>
      <x:c r="E13" s="10"/>
      <x:c r="F13" s="10"/>
      <x:c r="G13" s="10" t="str">
        <x:v>Leases — working classification</x:v>
      </x:c>
      <x:c r="H13" s="10" t="str">
        <x:v>Amount and classification unconfirmed.</x:v>
      </x:c>
      <x:c r="I13" s="3" t="str">
        <x:f>IF(NOT(LEN(TRIM(A13&amp;""))&gt;0),"Missing input",IF(COUNTIF($A$6:$A$17,A13)&lt;&gt;1,"Duplicate ID — do not count",IF(NOT(OR(B13="NWC_AR",B13="NWC_INVENTORY",B13="NWC_PAYABLES",B13="NWC_OTHER_ASSET",B13="NWC_OTHER_LIABILITY",B13="BANK_DEBT",B13="REPORTED_CASH",B13="DEBT_LIKE",B13="RESTRICTED_CASH",B13="TRANSACTION_COST",B13="UNRESOLVED")),"Invalid input",IF(OR(B13="NWC_AR",B13="NWC_INVENTORY",B13="NWC_PAYABLES",B13="NWC_OTHER_ASSET",B13="NWC_OTHER_LIABILITY"),"NWC template, see monthly evidence",IF(AND(ISNUMBER(C13),C13&gt;=0,ISNUMBER(D13),D13&gt;0,LEN(TRIM(E13&amp;""))&gt;0,LEN(TRIM(F13&amp;""))&gt;0,LEN(TRIM(G13&amp;""))&gt;0),"Complete working row","Incomplete / model input")))))</x:f>
        <x:v>Incomplete / model input</x:v>
      </x:c>
      <x:c r="J13" s="3"/>
      <x:c r="K13" s="3"/>
      <x:c r="L13" s="3"/>
    </x:row>
    <x:row r="14" ht="85" customHeight="1">
      <x:c r="A14" s="10" t="str">
        <x:v>DC-RESTRICTED</x:v>
      </x:c>
      <x:c r="B14" s="10" t="str">
        <x:v>RESTRICTED_CASH</x:v>
      </x:c>
      <x:c r="C14" s="11"/>
      <x:c r="D14" s="22"/>
      <x:c r="E14" s="10"/>
      <x:c r="F14" s="10"/>
      <x:c r="G14" s="10" t="str">
        <x:v>Restricted cash — investigate</x:v>
      </x:c>
      <x:c r="H14" s="10" t="str">
        <x:v>Do not add to reported cash without reconciliation.</x:v>
      </x:c>
      <x:c r="I14" s="3" t="str">
        <x:f>IF(NOT(LEN(TRIM(A14&amp;""))&gt;0),"Missing input",IF(COUNTIF($A$6:$A$17,A14)&lt;&gt;1,"Duplicate ID — do not count",IF(NOT(OR(B14="NWC_AR",B14="NWC_INVENTORY",B14="NWC_PAYABLES",B14="NWC_OTHER_ASSET",B14="NWC_OTHER_LIABILITY",B14="BANK_DEBT",B14="REPORTED_CASH",B14="DEBT_LIKE",B14="RESTRICTED_CASH",B14="TRANSACTION_COST",B14="UNRESOLVED")),"Invalid input",IF(OR(B14="NWC_AR",B14="NWC_INVENTORY",B14="NWC_PAYABLES",B14="NWC_OTHER_ASSET",B14="NWC_OTHER_LIABILITY"),"NWC template, see monthly evidence",IF(AND(ISNUMBER(C14),C14&gt;=0,ISNUMBER(D14),D14&gt;0,LEN(TRIM(E14&amp;""))&gt;0,LEN(TRIM(F14&amp;""))&gt;0,LEN(TRIM(G14&amp;""))&gt;0),"Complete working row","Incomplete / model input")))))</x:f>
        <x:v>Incomplete / model input</x:v>
      </x:c>
      <x:c r="J14" s="3"/>
      <x:c r="K14" s="3"/>
      <x:c r="L14" s="3"/>
    </x:row>
    <x:row r="15" ht="85" customHeight="1">
      <x:c r="A15" s="10" t="str">
        <x:v>DC-COST</x:v>
      </x:c>
      <x:c r="B15" s="10" t="str">
        <x:v>TRANSACTION_COST</x:v>
      </x:c>
      <x:c r="C15" s="11"/>
      <x:c r="D15" s="22"/>
      <x:c r="E15" s="10"/>
      <x:c r="F15" s="10"/>
      <x:c r="G15" s="10" t="str">
        <x:v>Transaction costs — investigate</x:v>
      </x:c>
      <x:c r="H15" s="10" t="str">
        <x:v>Amount and contractual definition missing.</x:v>
      </x:c>
      <x:c r="I15" s="3" t="str">
        <x:f>IF(NOT(LEN(TRIM(A15&amp;""))&gt;0),"Missing input",IF(COUNTIF($A$6:$A$17,A15)&lt;&gt;1,"Duplicate ID — do not count",IF(NOT(OR(B15="NWC_AR",B15="NWC_INVENTORY",B15="NWC_PAYABLES",B15="NWC_OTHER_ASSET",B15="NWC_OTHER_LIABILITY",B15="BANK_DEBT",B15="REPORTED_CASH",B15="DEBT_LIKE",B15="RESTRICTED_CASH",B15="TRANSACTION_COST",B15="UNRESOLVED")),"Invalid input",IF(OR(B15="NWC_AR",B15="NWC_INVENTORY",B15="NWC_PAYABLES",B15="NWC_OTHER_ASSET",B15="NWC_OTHER_LIABILITY"),"NWC template, see monthly evidence",IF(AND(ISNUMBER(C15),C15&gt;=0,ISNUMBER(D15),D15&gt;0,LEN(TRIM(E15&amp;""))&gt;0,LEN(TRIM(F15&amp;""))&gt;0,LEN(TRIM(G15&amp;""))&gt;0),"Complete working row","Incomplete / model input")))))</x:f>
        <x:v>Incomplete / model input</x:v>
      </x:c>
      <x:c r="J15" s="3"/>
      <x:c r="K15" s="3"/>
      <x:c r="L15" s="3"/>
    </x:row>
    <x:row r="16" ht="85" customHeight="1">
      <x:c r="A16" s="10"/>
      <x:c r="B16" s="10"/>
      <x:c r="C16" s="11"/>
      <x:c r="D16" s="22"/>
      <x:c r="E16" s="10"/>
      <x:c r="F16" s="10"/>
      <x:c r="G16" s="10"/>
      <x:c r="H16" s="10"/>
      <x:c r="I16" s="3" t="str">
        <x:f>IF(NOT(LEN(TRIM(A16&amp;""))&gt;0),"Missing input",IF(COUNTIF($A$6:$A$17,A16)&lt;&gt;1,"Duplicate ID — do not count",IF(NOT(OR(B16="NWC_AR",B16="NWC_INVENTORY",B16="NWC_PAYABLES",B16="NWC_OTHER_ASSET",B16="NWC_OTHER_LIABILITY",B16="BANK_DEBT",B16="REPORTED_CASH",B16="DEBT_LIKE",B16="RESTRICTED_CASH",B16="TRANSACTION_COST",B16="UNRESOLVED")),"Invalid input",IF(OR(B16="NWC_AR",B16="NWC_INVENTORY",B16="NWC_PAYABLES",B16="NWC_OTHER_ASSET",B16="NWC_OTHER_LIABILITY"),"NWC template, see monthly evidence",IF(AND(ISNUMBER(C16),C16&gt;=0,ISNUMBER(D16),D16&gt;0,LEN(TRIM(E16&amp;""))&gt;0,LEN(TRIM(F16&amp;""))&gt;0,LEN(TRIM(G16&amp;""))&gt;0),"Complete working row","Incomplete / model input")))))</x:f>
        <x:v>Missing input</x:v>
      </x:c>
      <x:c r="J16" s="3"/>
      <x:c r="K16" s="3"/>
      <x:c r="L16" s="3"/>
    </x:row>
    <x:row r="17" ht="85" customHeight="1">
      <x:c r="A17" s="10"/>
      <x:c r="B17" s="10"/>
      <x:c r="C17" s="11"/>
      <x:c r="D17" s="22"/>
      <x:c r="E17" s="10"/>
      <x:c r="F17" s="10"/>
      <x:c r="G17" s="10"/>
      <x:c r="H17" s="10"/>
      <x:c r="I17" s="3" t="str">
        <x:f>IF(NOT(LEN(TRIM(A17&amp;""))&gt;0),"Missing input",IF(COUNTIF($A$6:$A$17,A17)&lt;&gt;1,"Duplicate ID — do not count",IF(NOT(OR(B17="NWC_AR",B17="NWC_INVENTORY",B17="NWC_PAYABLES",B17="NWC_OTHER_ASSET",B17="NWC_OTHER_LIABILITY",B17="BANK_DEBT",B17="REPORTED_CASH",B17="DEBT_LIKE",B17="RESTRICTED_CASH",B17="TRANSACTION_COST",B17="UNRESOLVED")),"Invalid input",IF(OR(B17="NWC_AR",B17="NWC_INVENTORY",B17="NWC_PAYABLES",B17="NWC_OTHER_ASSET",B17="NWC_OTHER_LIABILITY"),"NWC template, see monthly evidence",IF(AND(ISNUMBER(C17),C17&gt;=0,ISNUMBER(D17),D17&gt;0,LEN(TRIM(E17&amp;""))&gt;0,LEN(TRIM(F17&amp;""))&gt;0,LEN(TRIM(G17&amp;""))&gt;0),"Complete working row","Incomplete / model input")))))</x:f>
        <x:v>Missing input</x:v>
      </x:c>
      <x:c r="J17" s="3"/>
      <x:c r="K17" s="3"/>
      <x:c r="L17" s="3"/>
    </x:row>
    <x:row r="18" ht="26" customHeight="1">
      <x:c r="A18" s="3"/>
      <x:c r="B18" s="3"/>
      <x:c r="C18" s="3"/>
      <x:c r="D18" s="3"/>
      <x:c r="E18" s="3"/>
      <x:c r="F18" s="3"/>
      <x:c r="G18" s="3"/>
      <x:c r="H18" s="3"/>
      <x:c r="I18" s="3"/>
      <x:c r="J18" s="3"/>
      <x:c r="K18" s="3"/>
      <x:c r="L18" s="3"/>
    </x:row>
    <x:row r="19" ht="34" customHeight="1">
      <x:c r="A19" s="3" t="str">
        <x:v>Bank debt — model</x:v>
      </x:c>
      <x:c r="B19" s="12" t="n">
        <x:f>IF(AND(LEN(TRIM(A11&amp;""))&gt;0,COUNTIF($A$6:$A$17,A11)=1,B11="BANK_DEBT",LEN(TRIM(E11&amp;""))&gt;0,LEN(TRIM(F11&amp;""))&gt;0),IF(ISNUMBER(C11),IF(C11&gt;=0,C11,"Invalid input"),"Missing input"),"Review inputs")</x:f>
        <x:v>22</x:v>
      </x:c>
      <x:c r="C19" s="3"/>
      <x:c r="D19" s="3"/>
      <x:c r="E19" s="3"/>
      <x:c r="F19" s="3"/>
      <x:c r="G19" s="3"/>
      <x:c r="H19" s="3"/>
      <x:c r="I19" s="3"/>
      <x:c r="J19" s="3"/>
      <x:c r="K19" s="3"/>
      <x:c r="L19" s="3"/>
    </x:row>
    <x:row r="20" ht="34" customHeight="1">
      <x:c r="A20" s="3" t="str">
        <x:v>Reported cash — model</x:v>
      </x:c>
      <x:c r="B20" s="12" t="n">
        <x:f>IF(AND(LEN(TRIM(A12&amp;""))&gt;0,COUNTIF($A$6:$A$17,A12)=1,B12="REPORTED_CASH",LEN(TRIM(E12&amp;""))&gt;0,LEN(TRIM(F12&amp;""))&gt;0),IF(ISNUMBER(C12),IF(C12&gt;=0,C12,"Invalid input"),"Missing input"),"Review inputs")</x:f>
        <x:v>4</x:v>
      </x:c>
      <x:c r="C20" s="3"/>
      <x:c r="D20" s="3"/>
      <x:c r="E20" s="3"/>
      <x:c r="F20" s="3"/>
      <x:c r="G20" s="3"/>
      <x:c r="H20" s="3"/>
      <x:c r="I20" s="3"/>
      <x:c r="J20" s="3"/>
      <x:c r="K20" s="3"/>
      <x:c r="L20" s="3"/>
    </x:row>
    <x:row r="21" ht="34" customHeight="1">
      <x:c r="A21" s="3" t="str">
        <x:v>Partial net bank debt</x:v>
      </x:c>
      <x:c r="B21" s="12" t="n">
        <x:f>IF(AND(ISNUMBER(B19),ISNUMBER(B20)),B19-B20,"Review inputs")</x:f>
        <x:v>18</x:v>
      </x:c>
      <x:c r="C21" s="3"/>
      <x:c r="D21" s="3"/>
      <x:c r="E21" s="3"/>
      <x:c r="F21" s="3"/>
      <x:c r="G21" s="3"/>
      <x:c r="H21" s="3"/>
      <x:c r="I21" s="3"/>
      <x:c r="J21" s="3"/>
      <x:c r="K21" s="3"/>
      <x:c r="L21" s="3"/>
    </x:row>
    <x:row r="22" ht="34" customHeight="1">
      <x:c r="A22" s="3" t="str">
        <x:v>Adjusted model EV</x:v>
      </x:c>
      <x:c r="B22" s="24" t="n">
        <x:f>'EBITDA'!D27</x:f>
        <x:v>60</x:v>
      </x:c>
      <x:c r="C22" s="3"/>
      <x:c r="D22" s="3"/>
      <x:c r="E22" s="3"/>
      <x:c r="F22" s="3"/>
      <x:c r="G22" s="3"/>
      <x:c r="H22" s="3"/>
      <x:c r="I22" s="3"/>
      <x:c r="J22" s="3"/>
      <x:c r="K22" s="3"/>
      <x:c r="L22" s="3"/>
    </x:row>
    <x:row r="23" ht="34" customHeight="1">
      <x:c r="A23" s="3" t="str">
        <x:v>Partial equity bridge</x:v>
      </x:c>
      <x:c r="B23" s="12" t="n">
        <x:f>IF(AND(ISNUMBER(B22),ISNUMBER(B21)),B22-B21,"Review inputs")</x:f>
        <x:v>42</x:v>
      </x:c>
      <x:c r="C23" s="3"/>
      <x:c r="D23" s="3"/>
      <x:c r="E23" s="3"/>
      <x:c r="F23" s="3"/>
      <x:c r="G23" s="3"/>
      <x:c r="H23" s="3"/>
      <x:c r="I23" s="3"/>
      <x:c r="J23" s="3"/>
      <x:c r="K23" s="3"/>
      <x:c r="L23" s="3"/>
    </x:row>
    <x:row r="24" ht="26" customHeight="1">
      <x:c r="A24" s="3"/>
      <x:c r="B24" s="3"/>
      <x:c r="C24" s="3"/>
      <x:c r="D24" s="3"/>
      <x:c r="E24" s="3"/>
      <x:c r="F24" s="3"/>
      <x:c r="G24" s="3"/>
      <x:c r="H24" s="3"/>
      <x:c r="I24" s="3"/>
      <x:c r="J24" s="3"/>
      <x:c r="K24" s="3"/>
      <x:c r="L24" s="3"/>
    </x:row>
    <x:row r="25" ht="28" customHeight="1">
      <x:c r="A25" s="26" t="str">
        <x:v>Partial bridge from model inputs: bank debt and reported cash. Cash availability, other debt and costs remain unverified.</x:v>
      </x:c>
      <x:c r="B25" s="3"/>
      <x:c r="C25" s="3"/>
      <x:c r="D25" s="3"/>
      <x:c r="E25" s="3"/>
      <x:c r="F25" s="3"/>
      <x:c r="G25" s="3"/>
      <x:c r="H25" s="3"/>
      <x:c r="I25" s="3"/>
      <x:c r="J25" s="3"/>
      <x:c r="K25" s="3"/>
      <x:c r="L25" s="3"/>
    </x:row>
    <x:row r="26" ht="28" customHeight="1">
      <x:c r="A26" s="3"/>
      <x:c r="B26" s="3"/>
      <x:c r="C26" s="3"/>
      <x:c r="D26" s="3"/>
      <x:c r="E26" s="3"/>
      <x:c r="F26" s="3"/>
      <x:c r="G26" s="3"/>
      <x:c r="H26" s="3"/>
      <x:c r="I26" s="3"/>
      <x:c r="J26" s="3"/>
      <x:c r="K26" s="3"/>
      <x:c r="L26" s="3"/>
    </x:row>
    <x:row r="27" ht="26" customHeight="1">
      <x:c r="A27" s="3"/>
      <x:c r="B27" s="3"/>
      <x:c r="C27" s="3"/>
      <x:c r="D27" s="3"/>
      <x:c r="E27" s="3"/>
      <x:c r="F27" s="3"/>
      <x:c r="G27" s="3"/>
      <x:c r="H27" s="3"/>
      <x:c r="I27" s="3"/>
      <x:c r="J27" s="3"/>
      <x:c r="K27" s="3"/>
      <x:c r="L27" s="3"/>
    </x:row>
    <x:row r="28" ht="28" customHeight="1">
      <x:c r="A28" s="3" t="str">
        <x:v>Leases, debt-like items, restricted cash and costs are working rows to complete, not explicit zeros. They are not automatically applied to a price adjustment. Classification needs a reasoned review of economic overlap.</x:v>
      </x:c>
      <x:c r="B28" s="3"/>
      <x:c r="C28" s="3"/>
      <x:c r="D28" s="3"/>
      <x:c r="E28" s="3"/>
      <x:c r="F28" s="3"/>
      <x:c r="G28" s="3"/>
      <x:c r="H28" s="3"/>
      <x:c r="I28" s="3"/>
      <x:c r="J28" s="3"/>
      <x:c r="K28" s="3"/>
      <x:c r="L28" s="3"/>
    </x:row>
    <x:row r="29" ht="28" customHeight="1">
      <x:c r="A29" s="3"/>
      <x:c r="B29" s="3"/>
      <x:c r="C29" s="3"/>
      <x:c r="D29" s="3"/>
      <x:c r="E29" s="3"/>
      <x:c r="F29" s="3"/>
      <x:c r="G29" s="3"/>
      <x:c r="H29" s="3"/>
      <x:c r="I29" s="3"/>
      <x:c r="J29" s="3"/>
      <x:c r="K29" s="3"/>
      <x:c r="L29" s="3"/>
    </x:row>
    <x:row r="30" ht="26" customHeight="1">
      <x:c r="A30" s="3"/>
      <x:c r="B30" s="3"/>
      <x:c r="C30" s="3"/>
      <x:c r="D30" s="3"/>
      <x:c r="E30" s="3"/>
      <x:c r="F30" s="3"/>
      <x:c r="G30" s="3"/>
      <x:c r="H30" s="3"/>
      <x:c r="I30" s="3"/>
      <x:c r="J30" s="3"/>
      <x:c r="K30" s="3"/>
      <x:c r="L30" s="3"/>
    </x:row>
    <x:row r="31" ht="26" customHeight="1">
      <x:c r="A31" s="3"/>
      <x:c r="B31" s="3"/>
      <x:c r="C31" s="3"/>
      <x:c r="D31" s="3"/>
      <x:c r="E31" s="3"/>
      <x:c r="F31" s="3"/>
      <x:c r="G31" s="3"/>
      <x:c r="H31" s="3"/>
      <x:c r="I31" s="3"/>
      <x:c r="J31" s="3"/>
      <x:c r="K31" s="3"/>
      <x:c r="L31" s="3"/>
    </x:row>
    <x:row r="32" ht="26" customHeight="1">
      <x:c r="A32" s="3"/>
      <x:c r="B32" s="3"/>
      <x:c r="C32" s="3"/>
      <x:c r="D32" s="3"/>
      <x:c r="E32" s="3"/>
      <x:c r="F32" s="3"/>
      <x:c r="G32" s="3"/>
      <x:c r="H32" s="3"/>
      <x:c r="I32" s="3"/>
      <x:c r="J32" s="3"/>
      <x:c r="K32" s="3"/>
      <x:c r="L32" s="3"/>
    </x:row>
    <x:row r="33" ht="26" customHeight="1">
      <x:c r="A33" s="3"/>
      <x:c r="B33" s="3"/>
      <x:c r="C33" s="3"/>
      <x:c r="D33" s="3"/>
      <x:c r="E33" s="3"/>
      <x:c r="F33" s="3"/>
      <x:c r="G33" s="3"/>
      <x:c r="H33" s="3"/>
      <x:c r="I33" s="3"/>
      <x:c r="J33" s="3"/>
      <x:c r="K33" s="3"/>
      <x:c r="L33" s="3"/>
    </x:row>
    <x:row r="34" ht="26" customHeight="1">
      <x:c r="A34" s="3"/>
      <x:c r="B34" s="3"/>
      <x:c r="C34" s="3"/>
      <x:c r="D34" s="3"/>
      <x:c r="E34" s="3"/>
      <x:c r="F34" s="3"/>
      <x:c r="G34" s="3"/>
      <x:c r="H34" s="3"/>
      <x:c r="I34" s="3"/>
      <x:c r="J34" s="3"/>
      <x:c r="K34" s="3"/>
      <x:c r="L34" s="3"/>
    </x:row>
    <x:row r="35" ht="26" customHeight="1">
      <x:c r="A35" s="3"/>
      <x:c r="B35" s="3"/>
      <x:c r="C35" s="3"/>
      <x:c r="D35" s="3"/>
      <x:c r="E35" s="3"/>
      <x:c r="F35" s="3"/>
      <x:c r="G35" s="3"/>
      <x:c r="H35" s="3"/>
      <x:c r="I35" s="3"/>
      <x:c r="J35" s="3"/>
      <x:c r="K35" s="3"/>
      <x:c r="L35" s="3"/>
    </x:row>
    <x:row r="36" ht="26" customHeight="1">
      <x:c r="A36" s="3"/>
      <x:c r="B36" s="3"/>
      <x:c r="C36" s="3"/>
      <x:c r="D36" s="3"/>
      <x:c r="E36" s="3"/>
      <x:c r="F36" s="3"/>
      <x:c r="G36" s="3"/>
      <x:c r="H36" s="3"/>
      <x:c r="I36" s="3"/>
      <x:c r="J36" s="3"/>
      <x:c r="K36" s="3"/>
      <x:c r="L36" s="3"/>
    </x:row>
    <x:row r="37" ht="26" customHeight="1">
      <x:c r="A37" s="3"/>
      <x:c r="B37" s="3"/>
      <x:c r="C37" s="3"/>
      <x:c r="D37" s="3"/>
      <x:c r="E37" s="3"/>
      <x:c r="F37" s="3"/>
      <x:c r="G37" s="3"/>
      <x:c r="H37" s="3"/>
      <x:c r="I37" s="3"/>
      <x:c r="J37" s="3"/>
      <x:c r="K37" s="3"/>
      <x:c r="L37" s="3"/>
    </x:row>
    <x:row r="38" ht="26" customHeight="1">
      <x:c r="A38" s="3"/>
      <x:c r="B38" s="3"/>
      <x:c r="C38" s="3"/>
      <x:c r="D38" s="3"/>
      <x:c r="E38" s="3"/>
      <x:c r="F38" s="3"/>
      <x:c r="G38" s="3"/>
      <x:c r="H38" s="3"/>
      <x:c r="I38" s="3"/>
      <x:c r="J38" s="3"/>
      <x:c r="K38" s="3"/>
      <x:c r="L38" s="3"/>
    </x:row>
    <x:row r="39" ht="26" customHeight="1">
      <x:c r="A39" s="3"/>
      <x:c r="B39" s="3"/>
      <x:c r="C39" s="3"/>
      <x:c r="D39" s="3"/>
      <x:c r="E39" s="3"/>
      <x:c r="F39" s="3"/>
      <x:c r="G39" s="3"/>
      <x:c r="H39" s="3"/>
      <x:c r="I39" s="3"/>
      <x:c r="J39" s="3"/>
      <x:c r="K39" s="3"/>
      <x:c r="L39" s="3"/>
    </x:row>
    <x:row r="40" ht="26" customHeight="1">
      <x:c r="A40" s="3"/>
      <x:c r="B40" s="3"/>
      <x:c r="C40" s="3"/>
      <x:c r="D40" s="3"/>
      <x:c r="E40" s="3"/>
      <x:c r="F40" s="3"/>
      <x:c r="G40" s="3"/>
      <x:c r="H40" s="3"/>
      <x:c r="I40" s="3"/>
      <x:c r="J40" s="3"/>
      <x:c r="K40" s="3"/>
      <x:c r="L40" s="3"/>
    </x:row>
    <x:row r="41" ht="26" customHeight="1">
      <x:c r="A41" s="3"/>
      <x:c r="B41" s="3"/>
      <x:c r="C41" s="3"/>
      <x:c r="D41" s="3"/>
      <x:c r="E41" s="3"/>
      <x:c r="F41" s="3"/>
      <x:c r="G41" s="3"/>
      <x:c r="H41" s="3"/>
      <x:c r="I41" s="3"/>
      <x:c r="J41" s="3"/>
      <x:c r="K41" s="3"/>
      <x:c r="L41" s="3"/>
    </x:row>
    <x:row r="42" ht="26" customHeight="1">
      <x:c r="A42" s="3"/>
      <x:c r="B42" s="3"/>
      <x:c r="C42" s="3"/>
      <x:c r="D42" s="3"/>
      <x:c r="E42" s="3"/>
      <x:c r="F42" s="3"/>
      <x:c r="G42" s="3"/>
      <x:c r="H42" s="3"/>
      <x:c r="I42" s="3"/>
      <x:c r="J42" s="3"/>
      <x:c r="K42" s="3"/>
      <x:c r="L42" s="3"/>
    </x:row>
    <x:row r="43" ht="26" customHeight="1">
      <x:c r="A43" s="3"/>
      <x:c r="B43" s="3"/>
      <x:c r="C43" s="3"/>
      <x:c r="D43" s="3"/>
      <x:c r="E43" s="3"/>
      <x:c r="F43" s="3"/>
      <x:c r="G43" s="3"/>
      <x:c r="H43" s="3"/>
      <x:c r="I43" s="3"/>
      <x:c r="J43" s="3"/>
      <x:c r="K43" s="3"/>
      <x:c r="L43" s="3"/>
    </x:row>
    <x:row r="44" ht="26" customHeight="1">
      <x:c r="A44" s="3"/>
      <x:c r="B44" s="3"/>
      <x:c r="C44" s="3"/>
      <x:c r="D44" s="3"/>
      <x:c r="E44" s="3"/>
      <x:c r="F44" s="3"/>
      <x:c r="G44" s="3"/>
      <x:c r="H44" s="3"/>
      <x:c r="I44" s="3"/>
      <x:c r="J44" s="3"/>
      <x:c r="K44" s="3"/>
      <x:c r="L44" s="3"/>
    </x:row>
    <x:row r="45" ht="26" customHeight="1">
      <x:c r="A45" s="3"/>
      <x:c r="B45" s="3"/>
      <x:c r="C45" s="3"/>
      <x:c r="D45" s="3"/>
      <x:c r="E45" s="3"/>
      <x:c r="F45" s="3"/>
      <x:c r="G45" s="3"/>
      <x:c r="H45" s="3"/>
      <x:c r="I45" s="3"/>
      <x:c r="J45" s="3"/>
      <x:c r="K45" s="3"/>
      <x:c r="L45" s="3"/>
    </x:row>
    <x:row r="46" ht="26" customHeight="1">
      <x:c r="A46" s="3"/>
      <x:c r="B46" s="3"/>
      <x:c r="C46" s="3"/>
      <x:c r="D46" s="3"/>
      <x:c r="E46" s="3"/>
      <x:c r="F46" s="3"/>
      <x:c r="G46" s="3"/>
      <x:c r="H46" s="3"/>
      <x:c r="I46" s="3"/>
      <x:c r="J46" s="3"/>
      <x:c r="K46" s="3"/>
      <x:c r="L46" s="3"/>
    </x:row>
    <x:row r="47" ht="26" customHeight="1">
      <x:c r="A47" s="3"/>
      <x:c r="B47" s="3"/>
      <x:c r="C47" s="3"/>
      <x:c r="D47" s="3"/>
      <x:c r="E47" s="3"/>
      <x:c r="F47" s="3"/>
      <x:c r="G47" s="3"/>
      <x:c r="H47" s="3"/>
      <x:c r="I47" s="3"/>
      <x:c r="J47" s="3"/>
      <x:c r="K47" s="3"/>
      <x:c r="L47" s="3"/>
    </x:row>
    <x:row r="48" ht="26" customHeight="1">
      <x:c r="A48" s="3"/>
      <x:c r="B48" s="3"/>
      <x:c r="C48" s="3"/>
      <x:c r="D48" s="3"/>
      <x:c r="E48" s="3"/>
      <x:c r="F48" s="3"/>
      <x:c r="G48" s="3"/>
      <x:c r="H48" s="3"/>
      <x:c r="I48" s="3"/>
      <x:c r="J48" s="3"/>
      <x:c r="K48" s="3"/>
      <x:c r="L48" s="3"/>
    </x:row>
    <x:row r="49" ht="26" customHeight="1">
      <x:c r="A49" s="3"/>
      <x:c r="B49" s="3"/>
      <x:c r="C49" s="3"/>
      <x:c r="D49" s="3"/>
      <x:c r="E49" s="3"/>
      <x:c r="F49" s="3"/>
      <x:c r="G49" s="3"/>
      <x:c r="H49" s="3"/>
      <x:c r="I49" s="3"/>
      <x:c r="J49" s="3"/>
      <x:c r="K49" s="3"/>
      <x:c r="L49" s="3"/>
    </x:row>
    <x:row r="50" ht="26" customHeight="1">
      <x:c r="A50" s="3"/>
      <x:c r="B50" s="3"/>
      <x:c r="C50" s="3"/>
      <x:c r="D50" s="3"/>
      <x:c r="E50" s="3"/>
      <x:c r="F50" s="3"/>
      <x:c r="G50" s="3"/>
      <x:c r="H50" s="3"/>
      <x:c r="I50" s="3"/>
      <x:c r="J50" s="3"/>
      <x:c r="K50" s="3"/>
      <x:c r="L50" s="3"/>
    </x:row>
    <x:row r="51" ht="26" customHeight="1">
      <x:c r="A51" s="3"/>
      <x:c r="B51" s="3"/>
      <x:c r="C51" s="3"/>
      <x:c r="D51" s="3"/>
      <x:c r="E51" s="3"/>
      <x:c r="F51" s="3"/>
      <x:c r="G51" s="3"/>
      <x:c r="H51" s="3"/>
      <x:c r="I51" s="3"/>
      <x:c r="J51" s="3"/>
      <x:c r="K51" s="3"/>
      <x:c r="L51" s="3"/>
    </x:row>
    <x:row r="52" ht="26" customHeight="1">
      <x:c r="A52" s="3"/>
      <x:c r="B52" s="3"/>
      <x:c r="C52" s="3"/>
      <x:c r="D52" s="3"/>
      <x:c r="E52" s="3"/>
      <x:c r="F52" s="3"/>
      <x:c r="G52" s="3"/>
      <x:c r="H52" s="3"/>
      <x:c r="I52" s="3"/>
      <x:c r="J52" s="3"/>
      <x:c r="K52" s="3"/>
      <x:c r="L52" s="3"/>
    </x:row>
    <x:row r="53" ht="26" customHeight="1">
      <x:c r="A53" s="3"/>
      <x:c r="B53" s="3"/>
      <x:c r="C53" s="3"/>
      <x:c r="D53" s="3"/>
      <x:c r="E53" s="3"/>
      <x:c r="F53" s="3"/>
      <x:c r="G53" s="3"/>
      <x:c r="H53" s="3"/>
      <x:c r="I53" s="3"/>
      <x:c r="J53" s="3"/>
      <x:c r="K53" s="3"/>
      <x:c r="L53" s="3"/>
    </x:row>
    <x:row r="54" ht="26" customHeight="1">
      <x:c r="A54" s="3"/>
      <x:c r="B54" s="3"/>
      <x:c r="C54" s="3"/>
      <x:c r="D54" s="3"/>
      <x:c r="E54" s="3"/>
      <x:c r="F54" s="3"/>
      <x:c r="G54" s="3"/>
      <x:c r="H54" s="3"/>
      <x:c r="I54" s="3"/>
      <x:c r="J54" s="3"/>
      <x:c r="K54" s="3"/>
      <x:c r="L54" s="3"/>
    </x:row>
    <x:row r="55" ht="26" customHeight="1">
      <x:c r="A55" s="3"/>
      <x:c r="B55" s="3"/>
      <x:c r="C55" s="3"/>
      <x:c r="D55" s="3"/>
      <x:c r="E55" s="3"/>
      <x:c r="F55" s="3"/>
      <x:c r="G55" s="3"/>
      <x:c r="H55" s="3"/>
      <x:c r="I55" s="3"/>
      <x:c r="J55" s="3"/>
      <x:c r="K55" s="3"/>
      <x:c r="L55" s="3"/>
    </x:row>
    <x:row r="56" ht="26" customHeight="1">
      <x:c r="A56" s="3"/>
      <x:c r="B56" s="3"/>
      <x:c r="C56" s="3"/>
      <x:c r="D56" s="3"/>
      <x:c r="E56" s="3"/>
      <x:c r="F56" s="3"/>
      <x:c r="G56" s="3"/>
      <x:c r="H56" s="3"/>
      <x:c r="I56" s="3"/>
      <x:c r="J56" s="3"/>
      <x:c r="K56" s="3"/>
      <x:c r="L56" s="3"/>
    </x:row>
    <x:row r="57" ht="26" customHeight="1">
      <x:c r="A57" s="3"/>
      <x:c r="B57" s="3"/>
      <x:c r="C57" s="3"/>
      <x:c r="D57" s="3"/>
      <x:c r="E57" s="3"/>
      <x:c r="F57" s="3"/>
      <x:c r="G57" s="3"/>
      <x:c r="H57" s="3"/>
      <x:c r="I57" s="3"/>
      <x:c r="J57" s="3"/>
      <x:c r="K57" s="3"/>
      <x:c r="L57" s="3"/>
    </x:row>
    <x:row r="58" ht="26" customHeight="1">
      <x:c r="A58" s="3"/>
      <x:c r="B58" s="3"/>
      <x:c r="C58" s="3"/>
      <x:c r="D58" s="3"/>
      <x:c r="E58" s="3"/>
      <x:c r="F58" s="3"/>
      <x:c r="G58" s="3"/>
      <x:c r="H58" s="3"/>
      <x:c r="I58" s="3"/>
      <x:c r="J58" s="3"/>
      <x:c r="K58" s="3"/>
      <x:c r="L58" s="3"/>
    </x:row>
    <x:row r="59" ht="26" customHeight="1">
      <x:c r="A59" s="3"/>
      <x:c r="B59" s="3"/>
      <x:c r="C59" s="3"/>
      <x:c r="D59" s="3"/>
      <x:c r="E59" s="3"/>
      <x:c r="F59" s="3"/>
      <x:c r="G59" s="3"/>
      <x:c r="H59" s="3"/>
      <x:c r="I59" s="3"/>
      <x:c r="J59" s="3"/>
      <x:c r="K59" s="3"/>
      <x:c r="L59" s="3"/>
    </x:row>
    <x:row r="60" ht="26" customHeight="1">
      <x:c r="A60" s="3"/>
      <x:c r="B60" s="3"/>
      <x:c r="C60" s="3"/>
      <x:c r="D60" s="3"/>
      <x:c r="E60" s="3"/>
      <x:c r="F60" s="3"/>
      <x:c r="G60" s="3"/>
      <x:c r="H60" s="3"/>
      <x:c r="I60" s="3"/>
      <x:c r="J60" s="3"/>
      <x:c r="K60" s="3"/>
      <x:c r="L60" s="3"/>
    </x:row>
    <x:row r="61" ht="26" customHeight="1">
      <x:c r="A61" s="3"/>
      <x:c r="B61" s="3"/>
      <x:c r="C61" s="3"/>
      <x:c r="D61" s="3"/>
      <x:c r="E61" s="3"/>
      <x:c r="F61" s="3"/>
      <x:c r="G61" s="3"/>
      <x:c r="H61" s="3"/>
      <x:c r="I61" s="3"/>
      <x:c r="J61" s="3"/>
      <x:c r="K61" s="3"/>
      <x:c r="L61" s="3"/>
    </x:row>
    <x:row r="62" ht="26" customHeight="1">
      <x:c r="A62" s="3"/>
      <x:c r="B62" s="3"/>
      <x:c r="C62" s="3"/>
      <x:c r="D62" s="3"/>
      <x:c r="E62" s="3"/>
      <x:c r="F62" s="3"/>
      <x:c r="G62" s="3"/>
      <x:c r="H62" s="3"/>
      <x:c r="I62" s="3"/>
      <x:c r="J62" s="3"/>
      <x:c r="K62" s="3"/>
      <x:c r="L62" s="3"/>
    </x:row>
    <x:row r="63" ht="26" customHeight="1">
      <x:c r="A63" s="3"/>
      <x:c r="B63" s="3"/>
      <x:c r="C63" s="3"/>
      <x:c r="D63" s="3"/>
      <x:c r="E63" s="3"/>
      <x:c r="F63" s="3"/>
      <x:c r="G63" s="3"/>
      <x:c r="H63" s="3"/>
      <x:c r="I63" s="3"/>
      <x:c r="J63" s="3"/>
      <x:c r="K63" s="3"/>
      <x:c r="L63" s="3"/>
    </x:row>
    <x:row r="64" ht="26" customHeight="1">
      <x:c r="A64" s="3"/>
      <x:c r="B64" s="3"/>
      <x:c r="C64" s="3"/>
      <x:c r="D64" s="3"/>
      <x:c r="E64" s="3"/>
      <x:c r="F64" s="3"/>
      <x:c r="G64" s="3"/>
      <x:c r="H64" s="3"/>
      <x:c r="I64" s="3"/>
      <x:c r="J64" s="3"/>
      <x:c r="K64" s="3"/>
      <x:c r="L64" s="3"/>
    </x:row>
    <x:row r="65" ht="26" customHeight="1">
      <x:c r="A65" s="3"/>
      <x:c r="B65" s="3"/>
      <x:c r="C65" s="3"/>
      <x:c r="D65" s="3"/>
      <x:c r="E65" s="3"/>
      <x:c r="F65" s="3"/>
      <x:c r="G65" s="3"/>
      <x:c r="H65" s="3"/>
      <x:c r="I65" s="3"/>
      <x:c r="J65" s="3"/>
      <x:c r="K65" s="3"/>
      <x:c r="L65" s="3"/>
    </x:row>
    <x:row r="66" ht="26" customHeight="1">
      <x:c r="A66" s="3"/>
      <x:c r="B66" s="3"/>
      <x:c r="C66" s="3"/>
      <x:c r="D66" s="3"/>
      <x:c r="E66" s="3"/>
      <x:c r="F66" s="3"/>
      <x:c r="G66" s="3"/>
      <x:c r="H66" s="3"/>
      <x:c r="I66" s="3"/>
      <x:c r="J66" s="3"/>
      <x:c r="K66" s="3"/>
      <x:c r="L66" s="3"/>
    </x:row>
    <x:row r="67" ht="26" customHeight="1">
      <x:c r="A67" s="3"/>
      <x:c r="B67" s="3"/>
      <x:c r="C67" s="3"/>
      <x:c r="D67" s="3"/>
      <x:c r="E67" s="3"/>
      <x:c r="F67" s="3"/>
      <x:c r="G67" s="3"/>
      <x:c r="H67" s="3"/>
      <x:c r="I67" s="3"/>
      <x:c r="J67" s="3"/>
      <x:c r="K67" s="3"/>
      <x:c r="L67" s="3"/>
    </x:row>
    <x:row r="68" ht="26" customHeight="1">
      <x:c r="A68" s="3"/>
      <x:c r="B68" s="3"/>
      <x:c r="C68" s="3"/>
      <x:c r="D68" s="3"/>
      <x:c r="E68" s="3"/>
      <x:c r="F68" s="3"/>
      <x:c r="G68" s="3"/>
      <x:c r="H68" s="3"/>
      <x:c r="I68" s="3"/>
      <x:c r="J68" s="3"/>
      <x:c r="K68" s="3"/>
      <x:c r="L68" s="3"/>
    </x:row>
    <x:row r="69" ht="26" customHeight="1">
      <x:c r="A69" s="3"/>
      <x:c r="B69" s="3"/>
      <x:c r="C69" s="3"/>
      <x:c r="D69" s="3"/>
      <x:c r="E69" s="3"/>
      <x:c r="F69" s="3"/>
      <x:c r="G69" s="3"/>
      <x:c r="H69" s="3"/>
      <x:c r="I69" s="3"/>
      <x:c r="J69" s="3"/>
      <x:c r="K69" s="3"/>
      <x:c r="L69" s="3"/>
    </x:row>
    <x:row r="70" ht="26" customHeight="1">
      <x:c r="A70" s="3"/>
      <x:c r="B70" s="3"/>
      <x:c r="C70" s="3"/>
      <x:c r="D70" s="3"/>
      <x:c r="E70" s="3"/>
      <x:c r="F70" s="3"/>
      <x:c r="G70" s="3"/>
      <x:c r="H70" s="3"/>
      <x:c r="I70" s="3"/>
      <x:c r="J70" s="3"/>
      <x:c r="K70" s="3"/>
      <x:c r="L70" s="3"/>
    </x:row>
    <x:row r="71" ht="26" customHeight="1">
      <x:c r="A71" s="3"/>
      <x:c r="B71" s="3"/>
      <x:c r="C71" s="3"/>
      <x:c r="D71" s="3"/>
      <x:c r="E71" s="3"/>
      <x:c r="F71" s="3"/>
      <x:c r="G71" s="3"/>
      <x:c r="H71" s="3"/>
      <x:c r="I71" s="3"/>
      <x:c r="J71" s="3"/>
      <x:c r="K71" s="3"/>
      <x:c r="L71" s="3"/>
    </x:row>
    <x:row r="72" ht="26" customHeight="1">
      <x:c r="A72" s="3"/>
      <x:c r="B72" s="3"/>
      <x:c r="C72" s="3"/>
      <x:c r="D72" s="3"/>
      <x:c r="E72" s="3"/>
      <x:c r="F72" s="3"/>
      <x:c r="G72" s="3"/>
      <x:c r="H72" s="3"/>
      <x:c r="I72" s="3"/>
      <x:c r="J72" s="3"/>
      <x:c r="K72" s="3"/>
      <x:c r="L72" s="3"/>
    </x:row>
    <x:row r="73" ht="26" customHeight="1">
      <x:c r="A73" s="3"/>
      <x:c r="B73" s="3"/>
      <x:c r="C73" s="3"/>
      <x:c r="D73" s="3"/>
      <x:c r="E73" s="3"/>
      <x:c r="F73" s="3"/>
      <x:c r="G73" s="3"/>
      <x:c r="H73" s="3"/>
      <x:c r="I73" s="3"/>
      <x:c r="J73" s="3"/>
      <x:c r="K73" s="3"/>
      <x:c r="L73" s="3"/>
    </x:row>
    <x:row r="74" ht="26" customHeight="1">
      <x:c r="A74" s="3"/>
      <x:c r="B74" s="3"/>
      <x:c r="C74" s="3"/>
      <x:c r="D74" s="3"/>
      <x:c r="E74" s="3"/>
      <x:c r="F74" s="3"/>
      <x:c r="G74" s="3"/>
      <x:c r="H74" s="3"/>
      <x:c r="I74" s="3"/>
      <x:c r="J74" s="3"/>
      <x:c r="K74" s="3"/>
      <x:c r="L74" s="3"/>
    </x:row>
    <x:row r="75" ht="26" customHeight="1">
      <x:c r="A75" s="3"/>
      <x:c r="B75" s="3"/>
      <x:c r="C75" s="3"/>
      <x:c r="D75" s="3"/>
      <x:c r="E75" s="3"/>
      <x:c r="F75" s="3"/>
      <x:c r="G75" s="3"/>
      <x:c r="H75" s="3"/>
      <x:c r="I75" s="3"/>
      <x:c r="J75" s="3"/>
      <x:c r="K75" s="3"/>
      <x:c r="L75" s="3"/>
    </x:row>
    <x:row r="76" ht="26" customHeight="1">
      <x:c r="A76" s="3"/>
      <x:c r="B76" s="3"/>
      <x:c r="C76" s="3"/>
      <x:c r="D76" s="3"/>
      <x:c r="E76" s="3"/>
      <x:c r="F76" s="3"/>
      <x:c r="G76" s="3"/>
      <x:c r="H76" s="3"/>
      <x:c r="I76" s="3"/>
      <x:c r="J76" s="3"/>
      <x:c r="K76" s="3"/>
      <x:c r="L76" s="3"/>
    </x:row>
    <x:row r="77" ht="26" customHeight="1">
      <x:c r="A77" s="3"/>
      <x:c r="B77" s="3"/>
      <x:c r="C77" s="3"/>
      <x:c r="D77" s="3"/>
      <x:c r="E77" s="3"/>
      <x:c r="F77" s="3"/>
      <x:c r="G77" s="3"/>
      <x:c r="H77" s="3"/>
      <x:c r="I77" s="3"/>
      <x:c r="J77" s="3"/>
      <x:c r="K77" s="3"/>
      <x:c r="L77" s="3"/>
    </x:row>
    <x:row r="78" ht="26" customHeight="1">
      <x:c r="A78" s="3"/>
      <x:c r="B78" s="3"/>
      <x:c r="C78" s="3"/>
      <x:c r="D78" s="3"/>
      <x:c r="E78" s="3"/>
      <x:c r="F78" s="3"/>
      <x:c r="G78" s="3"/>
      <x:c r="H78" s="3"/>
      <x:c r="I78" s="3"/>
      <x:c r="J78" s="3"/>
      <x:c r="K78" s="3"/>
      <x:c r="L78" s="3"/>
    </x:row>
    <x:row r="79" ht="26" customHeight="1">
      <x:c r="A79" s="3"/>
      <x:c r="B79" s="3"/>
      <x:c r="C79" s="3"/>
      <x:c r="D79" s="3"/>
      <x:c r="E79" s="3"/>
      <x:c r="F79" s="3"/>
      <x:c r="G79" s="3"/>
      <x:c r="H79" s="3"/>
      <x:c r="I79" s="3"/>
      <x:c r="J79" s="3"/>
      <x:c r="K79" s="3"/>
      <x:c r="L79" s="3"/>
    </x:row>
    <x:row r="80" ht="26" customHeight="1">
      <x:c r="A80" s="3"/>
      <x:c r="B80" s="3"/>
      <x:c r="C80" s="3"/>
      <x:c r="D80" s="3"/>
      <x:c r="E80" s="3"/>
      <x:c r="F80" s="3"/>
      <x:c r="G80" s="3"/>
      <x:c r="H80" s="3"/>
      <x:c r="I80" s="3"/>
      <x:c r="J80" s="3"/>
      <x:c r="K80" s="3"/>
      <x:c r="L80" s="3"/>
    </x:row>
    <x:row r="81" ht="26" customHeight="1">
      <x:c r="A81" s="3"/>
      <x:c r="B81" s="3"/>
      <x:c r="C81" s="3"/>
      <x:c r="D81" s="3"/>
      <x:c r="E81" s="3"/>
      <x:c r="F81" s="3"/>
      <x:c r="G81" s="3"/>
      <x:c r="H81" s="3"/>
      <x:c r="I81" s="3"/>
      <x:c r="J81" s="3"/>
      <x:c r="K81" s="3"/>
      <x:c r="L81" s="3"/>
    </x:row>
    <x:row r="82" ht="26" customHeight="1">
      <x:c r="A82" s="3"/>
      <x:c r="B82" s="3"/>
      <x:c r="C82" s="3"/>
      <x:c r="D82" s="3"/>
      <x:c r="E82" s="3"/>
      <x:c r="F82" s="3"/>
      <x:c r="G82" s="3"/>
      <x:c r="H82" s="3"/>
      <x:c r="I82" s="3"/>
      <x:c r="J82" s="3"/>
      <x:c r="K82" s="3"/>
      <x:c r="L82" s="3"/>
    </x:row>
    <x:row r="83" ht="26" customHeight="1">
      <x:c r="A83" s="3"/>
      <x:c r="B83" s="3"/>
      <x:c r="C83" s="3"/>
      <x:c r="D83" s="3"/>
      <x:c r="E83" s="3"/>
      <x:c r="F83" s="3"/>
      <x:c r="G83" s="3"/>
      <x:c r="H83" s="3"/>
      <x:c r="I83" s="3"/>
      <x:c r="J83" s="3"/>
      <x:c r="K83" s="3"/>
      <x:c r="L83" s="3"/>
    </x:row>
    <x:row r="84" ht="26" customHeight="1">
      <x:c r="A84" s="3"/>
      <x:c r="B84" s="3"/>
      <x:c r="C84" s="3"/>
      <x:c r="D84" s="3"/>
      <x:c r="E84" s="3"/>
      <x:c r="F84" s="3"/>
      <x:c r="G84" s="3"/>
      <x:c r="H84" s="3"/>
      <x:c r="I84" s="3"/>
      <x:c r="J84" s="3"/>
      <x:c r="K84" s="3"/>
      <x:c r="L84" s="3"/>
    </x:row>
    <x:row r="85" ht="26" customHeight="1">
      <x:c r="A85" s="3"/>
      <x:c r="B85" s="3"/>
      <x:c r="C85" s="3"/>
      <x:c r="D85" s="3"/>
      <x:c r="E85" s="3"/>
      <x:c r="F85" s="3"/>
      <x:c r="G85" s="3"/>
      <x:c r="H85" s="3"/>
      <x:c r="I85" s="3"/>
      <x:c r="J85" s="3"/>
      <x:c r="K85" s="3"/>
      <x:c r="L85" s="3"/>
    </x:row>
    <x:row r="86" ht="26" customHeight="1">
      <x:c r="A86" s="3"/>
      <x:c r="B86" s="3"/>
      <x:c r="C86" s="3"/>
      <x:c r="D86" s="3"/>
      <x:c r="E86" s="3"/>
      <x:c r="F86" s="3"/>
      <x:c r="G86" s="3"/>
      <x:c r="H86" s="3"/>
      <x:c r="I86" s="3"/>
      <x:c r="J86" s="3"/>
      <x:c r="K86" s="3"/>
      <x:c r="L86" s="3"/>
    </x:row>
    <x:row r="87" ht="26" customHeight="1">
      <x:c r="A87" s="3"/>
      <x:c r="B87" s="3"/>
      <x:c r="C87" s="3"/>
      <x:c r="D87" s="3"/>
      <x:c r="E87" s="3"/>
      <x:c r="F87" s="3"/>
      <x:c r="G87" s="3"/>
      <x:c r="H87" s="3"/>
      <x:c r="I87" s="3"/>
      <x:c r="J87" s="3"/>
      <x:c r="K87" s="3"/>
      <x:c r="L87" s="3"/>
    </x:row>
    <x:row r="88" ht="26" customHeight="1">
      <x:c r="A88" s="3"/>
      <x:c r="B88" s="3"/>
      <x:c r="C88" s="3"/>
      <x:c r="D88" s="3"/>
      <x:c r="E88" s="3"/>
      <x:c r="F88" s="3"/>
      <x:c r="G88" s="3"/>
      <x:c r="H88" s="3"/>
      <x:c r="I88" s="3"/>
      <x:c r="J88" s="3"/>
      <x:c r="K88" s="3"/>
      <x:c r="L88" s="3"/>
    </x:row>
    <x:row r="89" ht="26" customHeight="1">
      <x:c r="A89" s="3"/>
      <x:c r="B89" s="3"/>
      <x:c r="C89" s="3"/>
      <x:c r="D89" s="3"/>
      <x:c r="E89" s="3"/>
      <x:c r="F89" s="3"/>
      <x:c r="G89" s="3"/>
      <x:c r="H89" s="3"/>
      <x:c r="I89" s="3"/>
      <x:c r="J89" s="3"/>
      <x:c r="K89" s="3"/>
      <x:c r="L89" s="3"/>
    </x:row>
    <x:row r="90" ht="26" customHeight="1">
      <x:c r="A90" s="3"/>
      <x:c r="B90" s="3"/>
      <x:c r="C90" s="3"/>
      <x:c r="D90" s="3"/>
      <x:c r="E90" s="3"/>
      <x:c r="F90" s="3"/>
      <x:c r="G90" s="3"/>
      <x:c r="H90" s="3"/>
      <x:c r="I90" s="3"/>
      <x:c r="J90" s="3"/>
      <x:c r="K90" s="3"/>
      <x:c r="L90" s="3"/>
    </x:row>
    <x:row r="91" ht="26" customHeight="1">
      <x:c r="A91" s="3"/>
      <x:c r="B91" s="3"/>
      <x:c r="C91" s="3"/>
      <x:c r="D91" s="3"/>
      <x:c r="E91" s="3"/>
      <x:c r="F91" s="3"/>
      <x:c r="G91" s="3"/>
      <x:c r="H91" s="3"/>
      <x:c r="I91" s="3"/>
      <x:c r="J91" s="3"/>
      <x:c r="K91" s="3"/>
      <x:c r="L91" s="3"/>
    </x:row>
    <x:row r="92" ht="26" customHeight="1">
      <x:c r="A92" s="3"/>
      <x:c r="B92" s="3"/>
      <x:c r="C92" s="3"/>
      <x:c r="D92" s="3"/>
      <x:c r="E92" s="3"/>
      <x:c r="F92" s="3"/>
      <x:c r="G92" s="3"/>
      <x:c r="H92" s="3"/>
      <x:c r="I92" s="3"/>
      <x:c r="J92" s="3"/>
      <x:c r="K92" s="3"/>
      <x:c r="L92" s="3"/>
    </x:row>
    <x:row r="93" ht="26" customHeight="1">
      <x:c r="A93" s="3"/>
      <x:c r="B93" s="3"/>
      <x:c r="C93" s="3"/>
      <x:c r="D93" s="3"/>
      <x:c r="E93" s="3"/>
      <x:c r="F93" s="3"/>
      <x:c r="G93" s="3"/>
      <x:c r="H93" s="3"/>
      <x:c r="I93" s="3"/>
      <x:c r="J93" s="3"/>
      <x:c r="K93" s="3"/>
      <x:c r="L93" s="3"/>
    </x:row>
    <x:row r="94" ht="26" customHeight="1">
      <x:c r="A94" s="3"/>
      <x:c r="B94" s="3"/>
      <x:c r="C94" s="3"/>
      <x:c r="D94" s="3"/>
      <x:c r="E94" s="3"/>
      <x:c r="F94" s="3"/>
      <x:c r="G94" s="3"/>
      <x:c r="H94" s="3"/>
      <x:c r="I94" s="3"/>
      <x:c r="J94" s="3"/>
      <x:c r="K94" s="3"/>
      <x:c r="L94" s="3"/>
    </x:row>
    <x:row r="95" ht="26" customHeight="1">
      <x:c r="A95" s="3"/>
      <x:c r="B95" s="3"/>
      <x:c r="C95" s="3"/>
      <x:c r="D95" s="3"/>
      <x:c r="E95" s="3"/>
      <x:c r="F95" s="3"/>
      <x:c r="G95" s="3"/>
      <x:c r="H95" s="3"/>
      <x:c r="I95" s="3"/>
      <x:c r="J95" s="3"/>
      <x:c r="K95" s="3"/>
      <x:c r="L95" s="3"/>
    </x:row>
    <x:row r="96" ht="26" customHeight="1">
      <x:c r="A96" s="3"/>
      <x:c r="B96" s="3"/>
      <x:c r="C96" s="3"/>
      <x:c r="D96" s="3"/>
      <x:c r="E96" s="3"/>
      <x:c r="F96" s="3"/>
      <x:c r="G96" s="3"/>
      <x:c r="H96" s="3"/>
      <x:c r="I96" s="3"/>
      <x:c r="J96" s="3"/>
      <x:c r="K96" s="3"/>
      <x:c r="L96" s="3"/>
    </x:row>
    <x:row r="97" ht="26" customHeight="1">
      <x:c r="A97" s="3"/>
      <x:c r="B97" s="3"/>
      <x:c r="C97" s="3"/>
      <x:c r="D97" s="3"/>
      <x:c r="E97" s="3"/>
      <x:c r="F97" s="3"/>
      <x:c r="G97" s="3"/>
      <x:c r="H97" s="3"/>
      <x:c r="I97" s="3"/>
      <x:c r="J97" s="3"/>
      <x:c r="K97" s="3"/>
      <x:c r="L97" s="3"/>
    </x:row>
    <x:row r="98" ht="26" customHeight="1">
      <x:c r="A98" s="3"/>
      <x:c r="B98" s="3"/>
      <x:c r="C98" s="3"/>
      <x:c r="D98" s="3"/>
      <x:c r="E98" s="3"/>
      <x:c r="F98" s="3"/>
      <x:c r="G98" s="3"/>
      <x:c r="H98" s="3"/>
      <x:c r="I98" s="3"/>
      <x:c r="J98" s="3"/>
      <x:c r="K98" s="3"/>
      <x:c r="L98" s="3"/>
    </x:row>
    <x:row r="99" ht="26" customHeight="1">
      <x:c r="A99" s="3"/>
      <x:c r="B99" s="3"/>
      <x:c r="C99" s="3"/>
      <x:c r="D99" s="3"/>
      <x:c r="E99" s="3"/>
      <x:c r="F99" s="3"/>
      <x:c r="G99" s="3"/>
      <x:c r="H99" s="3"/>
      <x:c r="I99" s="3"/>
      <x:c r="J99" s="3"/>
      <x:c r="K99" s="3"/>
      <x:c r="L99" s="3"/>
    </x:row>
    <x:row r="100" ht="26" customHeight="1">
      <x:c r="A100" s="3"/>
      <x:c r="B100" s="3"/>
      <x:c r="C100" s="3"/>
      <x:c r="D100" s="3"/>
      <x:c r="E100" s="3"/>
      <x:c r="F100" s="3"/>
      <x:c r="G100" s="3"/>
      <x:c r="H100" s="3"/>
      <x:c r="I100" s="3"/>
      <x:c r="J100" s="3"/>
      <x:c r="K100" s="3"/>
      <x:c r="L100" s="3"/>
    </x:row>
    <x:row r="101" ht="26" customHeight="1">
      <x:c r="A101" s="3"/>
      <x:c r="B101" s="3"/>
      <x:c r="C101" s="3"/>
      <x:c r="D101" s="3"/>
      <x:c r="E101" s="3"/>
      <x:c r="F101" s="3"/>
      <x:c r="G101" s="3"/>
      <x:c r="H101" s="3"/>
      <x:c r="I101" s="3"/>
      <x:c r="J101" s="3"/>
      <x:c r="K101" s="3"/>
      <x:c r="L101" s="3"/>
    </x:row>
    <x:row r="102" ht="26" customHeight="1">
      <x:c r="A102" s="3"/>
      <x:c r="B102" s="3"/>
      <x:c r="C102" s="3"/>
      <x:c r="D102" s="3"/>
      <x:c r="E102" s="3"/>
      <x:c r="F102" s="3"/>
      <x:c r="G102" s="3"/>
      <x:c r="H102" s="3"/>
      <x:c r="I102" s="3"/>
      <x:c r="J102" s="3"/>
      <x:c r="K102" s="3"/>
      <x:c r="L102" s="3"/>
    </x:row>
    <x:row r="103" ht="26" customHeight="1">
      <x:c r="A103" s="3"/>
      <x:c r="B103" s="3"/>
      <x:c r="C103" s="3"/>
      <x:c r="D103" s="3"/>
      <x:c r="E103" s="3"/>
      <x:c r="F103" s="3"/>
      <x:c r="G103" s="3"/>
      <x:c r="H103" s="3"/>
      <x:c r="I103" s="3"/>
      <x:c r="J103" s="3"/>
      <x:c r="K103" s="3"/>
      <x:c r="L103" s="3"/>
    </x:row>
    <x:row r="104" ht="26" customHeight="1">
      <x:c r="A104" s="3"/>
      <x:c r="B104" s="3"/>
      <x:c r="C104" s="3"/>
      <x:c r="D104" s="3"/>
      <x:c r="E104" s="3"/>
      <x:c r="F104" s="3"/>
      <x:c r="G104" s="3"/>
      <x:c r="H104" s="3"/>
      <x:c r="I104" s="3"/>
      <x:c r="J104" s="3"/>
      <x:c r="K104" s="3"/>
      <x:c r="L104" s="3"/>
    </x:row>
    <x:row r="105" ht="26" customHeight="1">
      <x:c r="A105" s="3"/>
      <x:c r="B105" s="3"/>
      <x:c r="C105" s="3"/>
      <x:c r="D105" s="3"/>
      <x:c r="E105" s="3"/>
      <x:c r="F105" s="3"/>
      <x:c r="G105" s="3"/>
      <x:c r="H105" s="3"/>
      <x:c r="I105" s="3"/>
      <x:c r="J105" s="3"/>
      <x:c r="K105" s="3"/>
      <x:c r="L105" s="3"/>
    </x:row>
    <x:row r="106" ht="26" customHeight="1">
      <x:c r="A106" s="3"/>
      <x:c r="B106" s="3"/>
      <x:c r="C106" s="3"/>
      <x:c r="D106" s="3"/>
      <x:c r="E106" s="3"/>
      <x:c r="F106" s="3"/>
      <x:c r="G106" s="3"/>
      <x:c r="H106" s="3"/>
      <x:c r="I106" s="3"/>
      <x:c r="J106" s="3"/>
      <x:c r="K106" s="3"/>
      <x:c r="L106" s="3"/>
    </x:row>
    <x:row r="107" ht="26" customHeight="1">
      <x:c r="A107" s="3"/>
      <x:c r="B107" s="3"/>
      <x:c r="C107" s="3"/>
      <x:c r="D107" s="3"/>
      <x:c r="E107" s="3"/>
      <x:c r="F107" s="3"/>
      <x:c r="G107" s="3"/>
      <x:c r="H107" s="3"/>
      <x:c r="I107" s="3"/>
      <x:c r="J107" s="3"/>
      <x:c r="K107" s="3"/>
      <x:c r="L107" s="3"/>
    </x:row>
    <x:row r="108" ht="26" customHeight="1">
      <x:c r="A108" s="3"/>
      <x:c r="B108" s="3"/>
      <x:c r="C108" s="3"/>
      <x:c r="D108" s="3"/>
      <x:c r="E108" s="3"/>
      <x:c r="F108" s="3"/>
      <x:c r="G108" s="3"/>
      <x:c r="H108" s="3"/>
      <x:c r="I108" s="3"/>
      <x:c r="J108" s="3"/>
      <x:c r="K108" s="3"/>
      <x:c r="L108" s="3"/>
    </x:row>
    <x:row r="109" ht="26" customHeight="1">
      <x:c r="A109" s="3"/>
      <x:c r="B109" s="3"/>
      <x:c r="C109" s="3"/>
      <x:c r="D109" s="3"/>
      <x:c r="E109" s="3"/>
      <x:c r="F109" s="3"/>
      <x:c r="G109" s="3"/>
      <x:c r="H109" s="3"/>
      <x:c r="I109" s="3"/>
      <x:c r="J109" s="3"/>
      <x:c r="K109" s="3"/>
      <x:c r="L109" s="3"/>
    </x:row>
    <x:row r="110" ht="26" customHeight="1">
      <x:c r="A110" s="3"/>
      <x:c r="B110" s="3"/>
      <x:c r="C110" s="3"/>
      <x:c r="D110" s="3"/>
      <x:c r="E110" s="3"/>
      <x:c r="F110" s="3"/>
      <x:c r="G110" s="3"/>
      <x:c r="H110" s="3"/>
      <x:c r="I110" s="3"/>
      <x:c r="J110" s="3"/>
      <x:c r="K110" s="3"/>
      <x:c r="L110" s="3"/>
    </x:row>
    <x:row r="111" ht="26" customHeight="1">
      <x:c r="A111" s="3"/>
      <x:c r="B111" s="3"/>
      <x:c r="C111" s="3"/>
      <x:c r="D111" s="3"/>
      <x:c r="E111" s="3"/>
      <x:c r="F111" s="3"/>
      <x:c r="G111" s="3"/>
      <x:c r="H111" s="3"/>
      <x:c r="I111" s="3"/>
      <x:c r="J111" s="3"/>
      <x:c r="K111" s="3"/>
      <x:c r="L111" s="3"/>
    </x:row>
    <x:row r="112" ht="26" customHeight="1">
      <x:c r="A112" s="3"/>
      <x:c r="B112" s="3"/>
      <x:c r="C112" s="3"/>
      <x:c r="D112" s="3"/>
      <x:c r="E112" s="3"/>
      <x:c r="F112" s="3"/>
      <x:c r="G112" s="3"/>
      <x:c r="H112" s="3"/>
      <x:c r="I112" s="3"/>
      <x:c r="J112" s="3"/>
      <x:c r="K112" s="3"/>
      <x:c r="L112" s="3"/>
    </x:row>
  </x:sheetData>
  <x:mergeCells>
    <x:mergeCell ref="A1:I1"/>
    <x:mergeCell ref="A2:I2"/>
    <x:mergeCell ref="A3:I4"/>
    <x:mergeCell ref="A25:I26"/>
    <x:mergeCell ref="A28:I29"/>
  </x:mergeCells>
  <x:dataValidations count="1">
    <x:dataValidation type="list" sqref="B6:B17">
      <x:formula1>"NWC_AR,NWC_INVENTORY,NWC_PAYABLES,NWC_OTHER_ASSET,NWC_OTHER_LIABILITY,BANK_DEBT,REPORTED_CASH,DEBT_LIKE,RESTRICTED_CASH,TRANSACTION_COST,UNRESOLVED"</x:formula1>
    </x:dataValidation>
  </x:dataValidations>
  <x:pageMargins left="0.7" right="0.7" top="0.75" bottom="0.75" header="0.3" footer="0.3"/>
</x:worksheet>
</file>

<file path=xl/worksheets/sheet5.xml><?xml version="1.0" encoding="utf-8"?>
<x:worksheet xmlns:x="http://schemas.openxmlformats.org/spreadsheetml/2006/main">
  <x:sheetViews>
    <x:sheetView showGridLines="0" workbookViewId="0">
      <x:pane ySplit="6" topLeftCell="A7" activePane="bottomLeft" state="frozen"/>
    </x:sheetView>
  </x:sheetViews>
  <x:sheetFormatPr defaultRowHeight="15"/>
  <x:cols>
    <x:col min="1" max="1" width="21.25" hidden="0" customWidth="1"/>
    <x:col min="2" max="2" width="41.880001068115234" hidden="0" customWidth="1"/>
    <x:col min="3" max="3" width="18.1299991607666" hidden="0" customWidth="1"/>
    <x:col min="4" max="4" width="32.5" hidden="0" customWidth="1"/>
    <x:col min="5" max="5" width="34.380001068115234" hidden="0" customWidth="1"/>
    <x:col min="6" max="6" width="34.380001068115234" hidden="0" customWidth="1"/>
    <x:col min="7" max="7" width="30" hidden="0" customWidth="1"/>
    <x:col min="8" max="8" width="21.25" hidden="0" customWidth="1"/>
  </x:cols>
  <x:sheetData>
    <x:row r="1" ht="32" customHeight="1">
      <x:c r="A1" s="4" t="str">
        <x:v>Findings</x:v>
      </x:c>
      <x:c r="B1" s="3"/>
      <x:c r="C1" s="3"/>
      <x:c r="D1" s="3"/>
      <x:c r="E1" s="3"/>
      <x:c r="F1" s="3"/>
      <x:c r="G1" s="3"/>
      <x:c r="H1" s="3"/>
      <x:c r="I1" s="3"/>
      <x:c r="J1" s="3"/>
      <x:c r="K1" s="3"/>
      <x:c r="L1" s="3"/>
    </x:row>
    <x:row r="2" ht="32" customHeight="1">
      <x:c r="A2" s="5" t="str">
        <x:v>Fictional Company A. Synthetic documents. Amounts in CZK millions. No real company, offer or completed FDD.</x:v>
      </x:c>
      <x:c r="B2" s="3"/>
      <x:c r="C2" s="3"/>
      <x:c r="D2" s="3"/>
      <x:c r="E2" s="3"/>
      <x:c r="F2" s="3"/>
      <x:c r="G2" s="3"/>
      <x:c r="H2" s="3"/>
      <x:c r="I2" s="3"/>
      <x:c r="J2" s="3"/>
      <x:c r="K2" s="3"/>
      <x:c r="L2" s="3"/>
    </x:row>
    <x:row r="3" ht="28" customHeight="1">
      <x:c r="A3" s="3" t="str">
        <x:v>Original narratives are frozen. Current metrics recalculate; reassess impact and uncertainty after evidence changes. A person enters responses and evidence.</x:v>
      </x:c>
      <x:c r="B3" s="3"/>
      <x:c r="C3" s="3"/>
      <x:c r="D3" s="3"/>
      <x:c r="E3" s="3"/>
      <x:c r="F3" s="3"/>
      <x:c r="G3" s="3"/>
      <x:c r="H3" s="3"/>
      <x:c r="I3" s="3"/>
      <x:c r="J3" s="3"/>
      <x:c r="K3" s="3"/>
      <x:c r="L3" s="3"/>
    </x:row>
    <x:row r="4" ht="28" customHeight="1">
      <x:c r="A4" s="3"/>
      <x:c r="B4" s="3"/>
      <x:c r="C4" s="3"/>
      <x:c r="D4" s="3"/>
      <x:c r="E4" s="3"/>
      <x:c r="F4" s="3"/>
      <x:c r="G4" s="3"/>
      <x:c r="H4" s="3"/>
      <x:c r="I4" s="3"/>
      <x:c r="J4" s="3"/>
      <x:c r="K4" s="3"/>
      <x:c r="L4" s="3"/>
    </x:row>
    <x:row r="5" ht="26" customHeight="1">
      <x:c r="A5" s="3"/>
      <x:c r="B5" s="3"/>
      <x:c r="C5" s="3"/>
      <x:c r="D5" s="3"/>
      <x:c r="E5" s="3"/>
      <x:c r="F5" s="3"/>
      <x:c r="G5" s="3"/>
      <x:c r="H5" s="3"/>
      <x:c r="I5" s="3"/>
      <x:c r="J5" s="3"/>
      <x:c r="K5" s="3"/>
      <x:c r="L5" s="3"/>
    </x:row>
    <x:row r="6" ht="60" customHeight="1">
      <x:c r="A6" s="8" t="str">
        <x:v>ID / source / locator</x:v>
      </x:c>
      <x:c r="B6" s="8" t="str">
        <x:v>Original finding — frozen</x:v>
      </x:c>
      <x:c r="C6" s="8" t="str">
        <x:v>Current metric</x:v>
      </x:c>
      <x:c r="D6" s="8" t="str">
        <x:v>Possible impact</x:v>
      </x:c>
      <x:c r="E6" s="8" t="str">
        <x:v>Uncertainty</x:v>
      </x:c>
      <x:c r="F6" s="8" t="str">
        <x:v>Specific next check</x:v>
      </x:c>
      <x:c r="G6" s="8" t="str">
        <x:v>Response / evidence (editable)</x:v>
      </x:c>
      <x:c r="H6" s="8" t="str">
        <x:v>Status (editable)</x:v>
      </x:c>
      <x:c r="I6" s="3"/>
      <x:c r="J6" s="3"/>
      <x:c r="K6" s="3"/>
      <x:c r="L6" s="3"/>
    </x:row>
    <x:row r="7" ht="183" customHeight="1">
      <x:c r="A7" s="3" t="str">
        <x:v>C-F01
C-S02
Rows L01–L02 / equipment disposal</x:v>
      </x:c>
      <x:c r="B7" s="3" t="str">
        <x:v>Two million did not come from normal production.
The ledger shows equipment-disposal proceeds of CZK 3m and a carrying amount of CZK 1m. The net effect included in reported EBITDA is +CZK 2m; the model excludes it as non-recurring.</x:v>
      </x:c>
      <x:c r="C7" s="24" t="n">
        <x:f>'EBITDA'!D17</x:f>
        <x:v>2</x:v>
      </x:c>
      <x:c r="D7" s="3" t="str">
        <x:v>Changes recurring EBITDA basis and model EV.</x:v>
      </x:c>
      <x:c r="E7" s="3" t="str">
        <x:v>Non-recurring treatment, inclusion in EBITDA and replacement investment unconfirmed.</x:v>
      </x:c>
      <x:c r="F7" s="3" t="str">
        <x:v>Evidence L01/L02, accounting inclusion and replacement need.</x:v>
      </x:c>
      <x:c r="G7" s="10"/>
      <x:c r="H7" s="10" t="str">
        <x:v>Not reviewed</x:v>
      </x:c>
      <x:c r="I7" s="3"/>
      <x:c r="J7" s="3"/>
      <x:c r="K7" s="3"/>
      <x:c r="L7" s="3"/>
    </x:row>
    <x:row r="8" ht="183" customHeight="1">
      <x:c r="A8" s="3" t="str">
        <x:v>C-F02
C-S01
Table 1 / 2024–2025; adjustment C-S02</x:v>
      </x:c>
      <x:c r="B8" s="3" t="str">
        <x:v>Revenue growth masks a weaker margin.
Revenue rises from CZK 112m to CZK 120m, but EBITDA after the one-off adjustment falls from CZK 10.5m to CZK 10m. Adjusted margin changes from 9.38% to 8.33%. Explaining it requires a price, volume and cost bridge.</x:v>
      </x:c>
      <x:c r="C8" s="27" t="n">
        <x:f>'EBITDA'!D11</x:f>
        <x:v>0.08333333333333333</x:v>
      </x:c>
      <x:c r="D8" s="3" t="str">
        <x:v>Lower margin may alter the operating view; arithmetic does not establish cause.</x:v>
      </x:c>
      <x:c r="E8" s="3" t="str">
        <x:v>No evidenced price, volume, mix and cost bridge.</x:v>
      </x:c>
      <x:c r="F8" s="3" t="str">
        <x:v>Provide a comparable 2024/2025 margin bridge with locators.</x:v>
      </x:c>
      <x:c r="G8" s="10"/>
      <x:c r="H8" s="10" t="str">
        <x:v>Not reviewed</x:v>
      </x:c>
      <x:c r="I8" s="3"/>
      <x:c r="J8" s="3"/>
      <x:c r="K8" s="3"/>
      <x:c r="L8" s="3"/>
    </x:row>
    <x:row r="9" ht="183" customHeight="1">
      <x:c r="A9" s="3" t="str">
        <x:v>C-F03
C-S04
Section 2 / price bridge</x:v>
      </x:c>
      <x:c r="B9" s="3" t="str">
        <x:v>The same multiple gives a lower price ceiling.
12 × 6 − 18 = CZK 54m before adjustment; 10 × 6 − 18 = CZK 42m after it. The CZK 12m difference comes solely from the earnings base. The multiple is the model buyer’s rule, not a market benchmark.</x:v>
      </x:c>
      <x:c r="C9" s="24" t="n">
        <x:f>'Debt and cash'!B23</x:f>
        <x:v>42</x:v>
      </x:c>
      <x:c r="D9" s="3" t="str">
        <x:v>Output depends on the hypothetical multiple and EBITDA definition.</x:v>
      </x:c>
      <x:c r="E9" s="3" t="str">
        <x:v>6× is neither a market benchmark nor an offer.</x:v>
      </x:c>
      <x:c r="F9" s="3" t="str">
        <x:v>Confirm the buyer model rule, basis and application date.</x:v>
      </x:c>
      <x:c r="G9" s="10"/>
      <x:c r="H9" s="10" t="str">
        <x:v>Not reviewed</x:v>
      </x:c>
      <x:c r="I9" s="3"/>
      <x:c r="J9" s="3"/>
      <x:c r="K9" s="3"/>
      <x:c r="L9" s="3"/>
    </x:row>
    <x:row r="10" ht="183" customHeight="1">
      <x:c r="A10" s="3" t="str">
        <x:v>C-F04
C-S03
Section 2 / debt and cash</x:v>
      </x:c>
      <x:c r="B10" s="3" t="str">
        <x:v>Net debt must be separated from other adjustments.
The model lists bank debt of 22 and cash of CZK 4m: net debt of CZK 18m. It lacks a complete lease schedule, other debt-like items and target working capital. The bridge is therefore not the final purchase price.</x:v>
      </x:c>
      <x:c r="C10" s="24" t="n">
        <x:f>'Debt and cash'!B21</x:f>
        <x:v>18</x:v>
      </x:c>
      <x:c r="D10" s="3" t="str">
        <x:v>Other items may change the partial equity bridge.</x:v>
      </x:c>
      <x:c r="E10" s="3" t="str">
        <x:v>Balance date, available cash, leases, debt-like, NWC and costs missing.</x:v>
      </x:c>
      <x:c r="F10" s="3" t="str">
        <x:v>Provide one complete debt/cash register; reconcile definitions and NWC overlap.</x:v>
      </x:c>
      <x:c r="G10" s="10"/>
      <x:c r="H10" s="10" t="str">
        <x:v>Not reviewed</x:v>
      </x:c>
      <x:c r="I10" s="3"/>
      <x:c r="J10" s="3"/>
      <x:c r="K10" s="3"/>
      <x:c r="L10" s="3"/>
    </x:row>
    <x:row r="11" ht="183" customHeight="1">
      <x:c r="A11" s="3" t="str">
        <x:v>C-F05
C-S03
Section 1 / ownership and authority</x:v>
      </x:c>
      <x:c r="B11" s="3" t="str">
        <x:v>Ownership percentage does not determine signing authority.
The synthetic profile lists Owner A at 60% and Owner B at 40%. Transaction discussions require both under the model brief. Shareholdings alone establish neither authority to sign a sale nor consent to it.</x:v>
      </x:c>
      <x:c r="C11" s="27" t="n">
        <x:f>'Sources and review'!C19</x:f>
        <x:v>0.6</x:v>
      </x:c>
      <x:c r="D11" s="3" t="str">
        <x:v>Shareholding alone does not evidence authority or transaction consent.</x:v>
      </x:c>
      <x:c r="E11" s="3" t="str">
        <x:v>Ownership is not registry verified; authority and willingness to sell missing.</x:v>
      </x:c>
      <x:c r="F11" s="3" t="str">
        <x:v>Evidence current ownership/signing documents and the owners’ actual decision.</x:v>
      </x:c>
      <x:c r="G11" s="10"/>
      <x:c r="H11" s="10" t="str">
        <x:v>Not reviewed</x:v>
      </x:c>
      <x:c r="I11" s="3"/>
      <x:c r="J11" s="3"/>
      <x:c r="K11" s="3"/>
      <x:c r="L11" s="3"/>
    </x:row>
    <x:row r="12" ht="183" customHeight="1">
      <x:c r="A12" s="3" t="str">
        <x:v>C-F06
C-S01
Section 2 / customers</x:v>
      </x:c>
      <x:c r="B12" s="3" t="str">
        <x:v>A third of revenue needs a separate explanation.
The largest customer represents 35% of revenue, or CZK 42m in the model. Its contract, margin and termination terms are missing. The percentage alone is not enough to accept or reject the opportunity.</x:v>
      </x:c>
      <x:c r="C12" s="24" t="n">
        <x:f>'EBITDA'!D30</x:f>
        <x:v>42</x:v>
      </x:c>
      <x:c r="D12" s="3" t="str">
        <x:v>Dependence may affect revenue assessment; share alone is not a decision.</x:v>
      </x:c>
      <x:c r="E12" s="3" t="str">
        <x:v>Contract, margin, termination and renewal missing.</x:v>
      </x:c>
      <x:c r="F12" s="3" t="str">
        <x:v>Evidence share calculation, contract and customer margin.</x:v>
      </x:c>
      <x:c r="G12" s="10"/>
      <x:c r="H12" s="10" t="str">
        <x:v>Not reviewed</x:v>
      </x:c>
      <x:c r="I12" s="3"/>
      <x:c r="J12" s="3"/>
      <x:c r="K12" s="3"/>
      <x:c r="L12" s="3"/>
    </x:row>
    <x:row r="13" ht="26" customHeight="1">
      <x:c r="A13" s="3"/>
      <x:c r="B13" s="3"/>
      <x:c r="C13" s="3"/>
      <x:c r="D13" s="3"/>
      <x:c r="E13" s="3"/>
      <x:c r="F13" s="3"/>
      <x:c r="G13" s="3"/>
      <x:c r="H13" s="3"/>
      <x:c r="I13" s="3"/>
      <x:c r="J13" s="3"/>
      <x:c r="K13" s="3"/>
      <x:c r="L13" s="3"/>
    </x:row>
    <x:row r="14" ht="26" customHeight="1">
      <x:c r="A14" s="3"/>
      <x:c r="B14" s="3"/>
      <x:c r="C14" s="3"/>
      <x:c r="D14" s="3"/>
      <x:c r="E14" s="3"/>
      <x:c r="F14" s="3"/>
      <x:c r="G14" s="3"/>
      <x:c r="H14" s="3"/>
      <x:c r="I14" s="3"/>
      <x:c r="J14" s="3"/>
      <x:c r="K14" s="3"/>
      <x:c r="L14" s="3"/>
    </x:row>
    <x:row r="15" ht="26" customHeight="1">
      <x:c r="A15" s="3"/>
      <x:c r="B15" s="3"/>
      <x:c r="C15" s="3"/>
      <x:c r="D15" s="3"/>
      <x:c r="E15" s="3"/>
      <x:c r="F15" s="3"/>
      <x:c r="G15" s="3"/>
      <x:c r="H15" s="3"/>
      <x:c r="I15" s="3"/>
      <x:c r="J15" s="3"/>
      <x:c r="K15" s="3"/>
      <x:c r="L15" s="3"/>
    </x:row>
    <x:row r="16" ht="26" customHeight="1">
      <x:c r="A16" s="3"/>
      <x:c r="B16" s="3"/>
      <x:c r="C16" s="3"/>
      <x:c r="D16" s="3"/>
      <x:c r="E16" s="3"/>
      <x:c r="F16" s="3"/>
      <x:c r="G16" s="3"/>
      <x:c r="H16" s="3"/>
      <x:c r="I16" s="3"/>
      <x:c r="J16" s="3"/>
      <x:c r="K16" s="3"/>
      <x:c r="L16" s="3"/>
    </x:row>
    <x:row r="17" ht="26" customHeight="1">
      <x:c r="A17" s="3"/>
      <x:c r="B17" s="3"/>
      <x:c r="C17" s="3"/>
      <x:c r="D17" s="3"/>
      <x:c r="E17" s="3"/>
      <x:c r="F17" s="3"/>
      <x:c r="G17" s="3"/>
      <x:c r="H17" s="3"/>
      <x:c r="I17" s="3"/>
      <x:c r="J17" s="3"/>
      <x:c r="K17" s="3"/>
      <x:c r="L17" s="3"/>
    </x:row>
    <x:row r="18" ht="26" customHeight="1">
      <x:c r="A18" s="3"/>
      <x:c r="B18" s="3"/>
      <x:c r="C18" s="3"/>
      <x:c r="D18" s="3"/>
      <x:c r="E18" s="3"/>
      <x:c r="F18" s="3"/>
      <x:c r="G18" s="3"/>
      <x:c r="H18" s="3"/>
      <x:c r="I18" s="3"/>
      <x:c r="J18" s="3"/>
      <x:c r="K18" s="3"/>
      <x:c r="L18" s="3"/>
    </x:row>
    <x:row r="19" ht="26" customHeight="1">
      <x:c r="A19" s="3"/>
      <x:c r="B19" s="3"/>
      <x:c r="C19" s="3"/>
      <x:c r="D19" s="3"/>
      <x:c r="E19" s="3"/>
      <x:c r="F19" s="3"/>
      <x:c r="G19" s="3"/>
      <x:c r="H19" s="3"/>
      <x:c r="I19" s="3"/>
      <x:c r="J19" s="3"/>
      <x:c r="K19" s="3"/>
      <x:c r="L19" s="3"/>
    </x:row>
    <x:row r="20" ht="26" customHeight="1">
      <x:c r="A20" s="3"/>
      <x:c r="B20" s="3"/>
      <x:c r="C20" s="3"/>
      <x:c r="D20" s="3"/>
      <x:c r="E20" s="3"/>
      <x:c r="F20" s="3"/>
      <x:c r="G20" s="3"/>
      <x:c r="H20" s="3"/>
      <x:c r="I20" s="3"/>
      <x:c r="J20" s="3"/>
      <x:c r="K20" s="3"/>
      <x:c r="L20" s="3"/>
    </x:row>
    <x:row r="21" ht="26" customHeight="1">
      <x:c r="A21" s="3"/>
      <x:c r="B21" s="3"/>
      <x:c r="C21" s="3"/>
      <x:c r="D21" s="3"/>
      <x:c r="E21" s="3"/>
      <x:c r="F21" s="3"/>
      <x:c r="G21" s="3"/>
      <x:c r="H21" s="3"/>
      <x:c r="I21" s="3"/>
      <x:c r="J21" s="3"/>
      <x:c r="K21" s="3"/>
      <x:c r="L21" s="3"/>
    </x:row>
    <x:row r="22" ht="26" customHeight="1">
      <x:c r="A22" s="3"/>
      <x:c r="B22" s="3"/>
      <x:c r="C22" s="3"/>
      <x:c r="D22" s="3"/>
      <x:c r="E22" s="3"/>
      <x:c r="F22" s="3"/>
      <x:c r="G22" s="3"/>
      <x:c r="H22" s="3"/>
      <x:c r="I22" s="3"/>
      <x:c r="J22" s="3"/>
      <x:c r="K22" s="3"/>
      <x:c r="L22" s="3"/>
    </x:row>
    <x:row r="23" ht="26" customHeight="1">
      <x:c r="A23" s="3"/>
      <x:c r="B23" s="3"/>
      <x:c r="C23" s="3"/>
      <x:c r="D23" s="3"/>
      <x:c r="E23" s="3"/>
      <x:c r="F23" s="3"/>
      <x:c r="G23" s="3"/>
      <x:c r="H23" s="3"/>
      <x:c r="I23" s="3"/>
      <x:c r="J23" s="3"/>
      <x:c r="K23" s="3"/>
      <x:c r="L23" s="3"/>
    </x:row>
    <x:row r="24" ht="26" customHeight="1">
      <x:c r="A24" s="3"/>
      <x:c r="B24" s="3"/>
      <x:c r="C24" s="3"/>
      <x:c r="D24" s="3"/>
      <x:c r="E24" s="3"/>
      <x:c r="F24" s="3"/>
      <x:c r="G24" s="3"/>
      <x:c r="H24" s="3"/>
      <x:c r="I24" s="3"/>
      <x:c r="J24" s="3"/>
      <x:c r="K24" s="3"/>
      <x:c r="L24" s="3"/>
    </x:row>
    <x:row r="25" ht="26" customHeight="1">
      <x:c r="A25" s="3"/>
      <x:c r="B25" s="3"/>
      <x:c r="C25" s="3"/>
      <x:c r="D25" s="3"/>
      <x:c r="E25" s="3"/>
      <x:c r="F25" s="3"/>
      <x:c r="G25" s="3"/>
      <x:c r="H25" s="3"/>
      <x:c r="I25" s="3"/>
      <x:c r="J25" s="3"/>
      <x:c r="K25" s="3"/>
      <x:c r="L25" s="3"/>
    </x:row>
    <x:row r="26" ht="26" customHeight="1">
      <x:c r="A26" s="3"/>
      <x:c r="B26" s="3"/>
      <x:c r="C26" s="3"/>
      <x:c r="D26" s="3"/>
      <x:c r="E26" s="3"/>
      <x:c r="F26" s="3"/>
      <x:c r="G26" s="3"/>
      <x:c r="H26" s="3"/>
      <x:c r="I26" s="3"/>
      <x:c r="J26" s="3"/>
      <x:c r="K26" s="3"/>
      <x:c r="L26" s="3"/>
    </x:row>
    <x:row r="27" ht="26" customHeight="1">
      <x:c r="A27" s="3"/>
      <x:c r="B27" s="3"/>
      <x:c r="C27" s="3"/>
      <x:c r="D27" s="3"/>
      <x:c r="E27" s="3"/>
      <x:c r="F27" s="3"/>
      <x:c r="G27" s="3"/>
      <x:c r="H27" s="3"/>
      <x:c r="I27" s="3"/>
      <x:c r="J27" s="3"/>
      <x:c r="K27" s="3"/>
      <x:c r="L27" s="3"/>
    </x:row>
    <x:row r="28" ht="26" customHeight="1">
      <x:c r="A28" s="3"/>
      <x:c r="B28" s="3"/>
      <x:c r="C28" s="3"/>
      <x:c r="D28" s="3"/>
      <x:c r="E28" s="3"/>
      <x:c r="F28" s="3"/>
      <x:c r="G28" s="3"/>
      <x:c r="H28" s="3"/>
      <x:c r="I28" s="3"/>
      <x:c r="J28" s="3"/>
      <x:c r="K28" s="3"/>
      <x:c r="L28" s="3"/>
    </x:row>
    <x:row r="29" ht="26" customHeight="1">
      <x:c r="A29" s="3"/>
      <x:c r="B29" s="3"/>
      <x:c r="C29" s="3"/>
      <x:c r="D29" s="3"/>
      <x:c r="E29" s="3"/>
      <x:c r="F29" s="3"/>
      <x:c r="G29" s="3"/>
      <x:c r="H29" s="3"/>
      <x:c r="I29" s="3"/>
      <x:c r="J29" s="3"/>
      <x:c r="K29" s="3"/>
      <x:c r="L29" s="3"/>
    </x:row>
    <x:row r="30" ht="26" customHeight="1">
      <x:c r="A30" s="3"/>
      <x:c r="B30" s="3"/>
      <x:c r="C30" s="3"/>
      <x:c r="D30" s="3"/>
      <x:c r="E30" s="3"/>
      <x:c r="F30" s="3"/>
      <x:c r="G30" s="3"/>
      <x:c r="H30" s="3"/>
      <x:c r="I30" s="3"/>
      <x:c r="J30" s="3"/>
      <x:c r="K30" s="3"/>
      <x:c r="L30" s="3"/>
    </x:row>
    <x:row r="31" ht="26" customHeight="1">
      <x:c r="A31" s="3"/>
      <x:c r="B31" s="3"/>
      <x:c r="C31" s="3"/>
      <x:c r="D31" s="3"/>
      <x:c r="E31" s="3"/>
      <x:c r="F31" s="3"/>
      <x:c r="G31" s="3"/>
      <x:c r="H31" s="3"/>
      <x:c r="I31" s="3"/>
      <x:c r="J31" s="3"/>
      <x:c r="K31" s="3"/>
      <x:c r="L31" s="3"/>
    </x:row>
    <x:row r="32" ht="26" customHeight="1">
      <x:c r="A32" s="3"/>
      <x:c r="B32" s="3"/>
      <x:c r="C32" s="3"/>
      <x:c r="D32" s="3"/>
      <x:c r="E32" s="3"/>
      <x:c r="F32" s="3"/>
      <x:c r="G32" s="3"/>
      <x:c r="H32" s="3"/>
      <x:c r="I32" s="3"/>
      <x:c r="J32" s="3"/>
      <x:c r="K32" s="3"/>
      <x:c r="L32" s="3"/>
    </x:row>
    <x:row r="33" ht="26" customHeight="1">
      <x:c r="A33" s="3"/>
      <x:c r="B33" s="3"/>
      <x:c r="C33" s="3"/>
      <x:c r="D33" s="3"/>
      <x:c r="E33" s="3"/>
      <x:c r="F33" s="3"/>
      <x:c r="G33" s="3"/>
      <x:c r="H33" s="3"/>
      <x:c r="I33" s="3"/>
      <x:c r="J33" s="3"/>
      <x:c r="K33" s="3"/>
      <x:c r="L33" s="3"/>
    </x:row>
    <x:row r="34" ht="26" customHeight="1">
      <x:c r="A34" s="3"/>
      <x:c r="B34" s="3"/>
      <x:c r="C34" s="3"/>
      <x:c r="D34" s="3"/>
      <x:c r="E34" s="3"/>
      <x:c r="F34" s="3"/>
      <x:c r="G34" s="3"/>
      <x:c r="H34" s="3"/>
      <x:c r="I34" s="3"/>
      <x:c r="J34" s="3"/>
      <x:c r="K34" s="3"/>
      <x:c r="L34" s="3"/>
    </x:row>
    <x:row r="35" ht="26" customHeight="1">
      <x:c r="A35" s="3"/>
      <x:c r="B35" s="3"/>
      <x:c r="C35" s="3"/>
      <x:c r="D35" s="3"/>
      <x:c r="E35" s="3"/>
      <x:c r="F35" s="3"/>
      <x:c r="G35" s="3"/>
      <x:c r="H35" s="3"/>
      <x:c r="I35" s="3"/>
      <x:c r="J35" s="3"/>
      <x:c r="K35" s="3"/>
      <x:c r="L35" s="3"/>
    </x:row>
    <x:row r="36" ht="26" customHeight="1">
      <x:c r="A36" s="3"/>
      <x:c r="B36" s="3"/>
      <x:c r="C36" s="3"/>
      <x:c r="D36" s="3"/>
      <x:c r="E36" s="3"/>
      <x:c r="F36" s="3"/>
      <x:c r="G36" s="3"/>
      <x:c r="H36" s="3"/>
      <x:c r="I36" s="3"/>
      <x:c r="J36" s="3"/>
      <x:c r="K36" s="3"/>
      <x:c r="L36" s="3"/>
    </x:row>
    <x:row r="37" ht="26" customHeight="1">
      <x:c r="A37" s="3"/>
      <x:c r="B37" s="3"/>
      <x:c r="C37" s="3"/>
      <x:c r="D37" s="3"/>
      <x:c r="E37" s="3"/>
      <x:c r="F37" s="3"/>
      <x:c r="G37" s="3"/>
      <x:c r="H37" s="3"/>
      <x:c r="I37" s="3"/>
      <x:c r="J37" s="3"/>
      <x:c r="K37" s="3"/>
      <x:c r="L37" s="3"/>
    </x:row>
    <x:row r="38" ht="26" customHeight="1">
      <x:c r="A38" s="3"/>
      <x:c r="B38" s="3"/>
      <x:c r="C38" s="3"/>
      <x:c r="D38" s="3"/>
      <x:c r="E38" s="3"/>
      <x:c r="F38" s="3"/>
      <x:c r="G38" s="3"/>
      <x:c r="H38" s="3"/>
      <x:c r="I38" s="3"/>
      <x:c r="J38" s="3"/>
      <x:c r="K38" s="3"/>
      <x:c r="L38" s="3"/>
    </x:row>
    <x:row r="39" ht="26" customHeight="1">
      <x:c r="A39" s="3"/>
      <x:c r="B39" s="3"/>
      <x:c r="C39" s="3"/>
      <x:c r="D39" s="3"/>
      <x:c r="E39" s="3"/>
      <x:c r="F39" s="3"/>
      <x:c r="G39" s="3"/>
      <x:c r="H39" s="3"/>
      <x:c r="I39" s="3"/>
      <x:c r="J39" s="3"/>
      <x:c r="K39" s="3"/>
      <x:c r="L39" s="3"/>
    </x:row>
    <x:row r="40" ht="26" customHeight="1">
      <x:c r="A40" s="3"/>
      <x:c r="B40" s="3"/>
      <x:c r="C40" s="3"/>
      <x:c r="D40" s="3"/>
      <x:c r="E40" s="3"/>
      <x:c r="F40" s="3"/>
      <x:c r="G40" s="3"/>
      <x:c r="H40" s="3"/>
      <x:c r="I40" s="3"/>
      <x:c r="J40" s="3"/>
      <x:c r="K40" s="3"/>
      <x:c r="L40" s="3"/>
    </x:row>
    <x:row r="41" ht="26" customHeight="1">
      <x:c r="A41" s="3"/>
      <x:c r="B41" s="3"/>
      <x:c r="C41" s="3"/>
      <x:c r="D41" s="3"/>
      <x:c r="E41" s="3"/>
      <x:c r="F41" s="3"/>
      <x:c r="G41" s="3"/>
      <x:c r="H41" s="3"/>
      <x:c r="I41" s="3"/>
      <x:c r="J41" s="3"/>
      <x:c r="K41" s="3"/>
      <x:c r="L41" s="3"/>
    </x:row>
    <x:row r="42" ht="26" customHeight="1">
      <x:c r="A42" s="3"/>
      <x:c r="B42" s="3"/>
      <x:c r="C42" s="3"/>
      <x:c r="D42" s="3"/>
      <x:c r="E42" s="3"/>
      <x:c r="F42" s="3"/>
      <x:c r="G42" s="3"/>
      <x:c r="H42" s="3"/>
      <x:c r="I42" s="3"/>
      <x:c r="J42" s="3"/>
      <x:c r="K42" s="3"/>
      <x:c r="L42" s="3"/>
    </x:row>
    <x:row r="43" ht="26" customHeight="1">
      <x:c r="A43" s="3"/>
      <x:c r="B43" s="3"/>
      <x:c r="C43" s="3"/>
      <x:c r="D43" s="3"/>
      <x:c r="E43" s="3"/>
      <x:c r="F43" s="3"/>
      <x:c r="G43" s="3"/>
      <x:c r="H43" s="3"/>
      <x:c r="I43" s="3"/>
      <x:c r="J43" s="3"/>
      <x:c r="K43" s="3"/>
      <x:c r="L43" s="3"/>
    </x:row>
    <x:row r="44" ht="26" customHeight="1">
      <x:c r="A44" s="3"/>
      <x:c r="B44" s="3"/>
      <x:c r="C44" s="3"/>
      <x:c r="D44" s="3"/>
      <x:c r="E44" s="3"/>
      <x:c r="F44" s="3"/>
      <x:c r="G44" s="3"/>
      <x:c r="H44" s="3"/>
      <x:c r="I44" s="3"/>
      <x:c r="J44" s="3"/>
      <x:c r="K44" s="3"/>
      <x:c r="L44" s="3"/>
    </x:row>
    <x:row r="45" ht="26" customHeight="1">
      <x:c r="A45" s="3"/>
      <x:c r="B45" s="3"/>
      <x:c r="C45" s="3"/>
      <x:c r="D45" s="3"/>
      <x:c r="E45" s="3"/>
      <x:c r="F45" s="3"/>
      <x:c r="G45" s="3"/>
      <x:c r="H45" s="3"/>
      <x:c r="I45" s="3"/>
      <x:c r="J45" s="3"/>
      <x:c r="K45" s="3"/>
      <x:c r="L45" s="3"/>
    </x:row>
    <x:row r="46" ht="26" customHeight="1">
      <x:c r="A46" s="3"/>
      <x:c r="B46" s="3"/>
      <x:c r="C46" s="3"/>
      <x:c r="D46" s="3"/>
      <x:c r="E46" s="3"/>
      <x:c r="F46" s="3"/>
      <x:c r="G46" s="3"/>
      <x:c r="H46" s="3"/>
      <x:c r="I46" s="3"/>
      <x:c r="J46" s="3"/>
      <x:c r="K46" s="3"/>
      <x:c r="L46" s="3"/>
    </x:row>
    <x:row r="47" ht="26" customHeight="1">
      <x:c r="A47" s="3"/>
      <x:c r="B47" s="3"/>
      <x:c r="C47" s="3"/>
      <x:c r="D47" s="3"/>
      <x:c r="E47" s="3"/>
      <x:c r="F47" s="3"/>
      <x:c r="G47" s="3"/>
      <x:c r="H47" s="3"/>
      <x:c r="I47" s="3"/>
      <x:c r="J47" s="3"/>
      <x:c r="K47" s="3"/>
      <x:c r="L47" s="3"/>
    </x:row>
    <x:row r="48" ht="26" customHeight="1">
      <x:c r="A48" s="3"/>
      <x:c r="B48" s="3"/>
      <x:c r="C48" s="3"/>
      <x:c r="D48" s="3"/>
      <x:c r="E48" s="3"/>
      <x:c r="F48" s="3"/>
      <x:c r="G48" s="3"/>
      <x:c r="H48" s="3"/>
      <x:c r="I48" s="3"/>
      <x:c r="J48" s="3"/>
      <x:c r="K48" s="3"/>
      <x:c r="L48" s="3"/>
    </x:row>
    <x:row r="49" ht="26" customHeight="1">
      <x:c r="A49" s="3"/>
      <x:c r="B49" s="3"/>
      <x:c r="C49" s="3"/>
      <x:c r="D49" s="3"/>
      <x:c r="E49" s="3"/>
      <x:c r="F49" s="3"/>
      <x:c r="G49" s="3"/>
      <x:c r="H49" s="3"/>
      <x:c r="I49" s="3"/>
      <x:c r="J49" s="3"/>
      <x:c r="K49" s="3"/>
      <x:c r="L49" s="3"/>
    </x:row>
    <x:row r="50" ht="26" customHeight="1">
      <x:c r="A50" s="3"/>
      <x:c r="B50" s="3"/>
      <x:c r="C50" s="3"/>
      <x:c r="D50" s="3"/>
      <x:c r="E50" s="3"/>
      <x:c r="F50" s="3"/>
      <x:c r="G50" s="3"/>
      <x:c r="H50" s="3"/>
      <x:c r="I50" s="3"/>
      <x:c r="J50" s="3"/>
      <x:c r="K50" s="3"/>
      <x:c r="L50" s="3"/>
    </x:row>
    <x:row r="51" ht="26" customHeight="1">
      <x:c r="A51" s="3"/>
      <x:c r="B51" s="3"/>
      <x:c r="C51" s="3"/>
      <x:c r="D51" s="3"/>
      <x:c r="E51" s="3"/>
      <x:c r="F51" s="3"/>
      <x:c r="G51" s="3"/>
      <x:c r="H51" s="3"/>
      <x:c r="I51" s="3"/>
      <x:c r="J51" s="3"/>
      <x:c r="K51" s="3"/>
      <x:c r="L51" s="3"/>
    </x:row>
    <x:row r="52" ht="26" customHeight="1">
      <x:c r="A52" s="3"/>
      <x:c r="B52" s="3"/>
      <x:c r="C52" s="3"/>
      <x:c r="D52" s="3"/>
      <x:c r="E52" s="3"/>
      <x:c r="F52" s="3"/>
      <x:c r="G52" s="3"/>
      <x:c r="H52" s="3"/>
      <x:c r="I52" s="3"/>
      <x:c r="J52" s="3"/>
      <x:c r="K52" s="3"/>
      <x:c r="L52" s="3"/>
    </x:row>
    <x:row r="53" ht="26" customHeight="1">
      <x:c r="A53" s="3"/>
      <x:c r="B53" s="3"/>
      <x:c r="C53" s="3"/>
      <x:c r="D53" s="3"/>
      <x:c r="E53" s="3"/>
      <x:c r="F53" s="3"/>
      <x:c r="G53" s="3"/>
      <x:c r="H53" s="3"/>
      <x:c r="I53" s="3"/>
      <x:c r="J53" s="3"/>
      <x:c r="K53" s="3"/>
      <x:c r="L53" s="3"/>
    </x:row>
    <x:row r="54" ht="26" customHeight="1">
      <x:c r="A54" s="3"/>
      <x:c r="B54" s="3"/>
      <x:c r="C54" s="3"/>
      <x:c r="D54" s="3"/>
      <x:c r="E54" s="3"/>
      <x:c r="F54" s="3"/>
      <x:c r="G54" s="3"/>
      <x:c r="H54" s="3"/>
      <x:c r="I54" s="3"/>
      <x:c r="J54" s="3"/>
      <x:c r="K54" s="3"/>
      <x:c r="L54" s="3"/>
    </x:row>
    <x:row r="55" ht="26" customHeight="1">
      <x:c r="A55" s="3"/>
      <x:c r="B55" s="3"/>
      <x:c r="C55" s="3"/>
      <x:c r="D55" s="3"/>
      <x:c r="E55" s="3"/>
      <x:c r="F55" s="3"/>
      <x:c r="G55" s="3"/>
      <x:c r="H55" s="3"/>
      <x:c r="I55" s="3"/>
      <x:c r="J55" s="3"/>
      <x:c r="K55" s="3"/>
      <x:c r="L55" s="3"/>
    </x:row>
    <x:row r="56" ht="26" customHeight="1">
      <x:c r="A56" s="3"/>
      <x:c r="B56" s="3"/>
      <x:c r="C56" s="3"/>
      <x:c r="D56" s="3"/>
      <x:c r="E56" s="3"/>
      <x:c r="F56" s="3"/>
      <x:c r="G56" s="3"/>
      <x:c r="H56" s="3"/>
      <x:c r="I56" s="3"/>
      <x:c r="J56" s="3"/>
      <x:c r="K56" s="3"/>
      <x:c r="L56" s="3"/>
    </x:row>
    <x:row r="57" ht="26" customHeight="1">
      <x:c r="A57" s="3"/>
      <x:c r="B57" s="3"/>
      <x:c r="C57" s="3"/>
      <x:c r="D57" s="3"/>
      <x:c r="E57" s="3"/>
      <x:c r="F57" s="3"/>
      <x:c r="G57" s="3"/>
      <x:c r="H57" s="3"/>
      <x:c r="I57" s="3"/>
      <x:c r="J57" s="3"/>
      <x:c r="K57" s="3"/>
      <x:c r="L57" s="3"/>
    </x:row>
    <x:row r="58" ht="26" customHeight="1">
      <x:c r="A58" s="3"/>
      <x:c r="B58" s="3"/>
      <x:c r="C58" s="3"/>
      <x:c r="D58" s="3"/>
      <x:c r="E58" s="3"/>
      <x:c r="F58" s="3"/>
      <x:c r="G58" s="3"/>
      <x:c r="H58" s="3"/>
      <x:c r="I58" s="3"/>
      <x:c r="J58" s="3"/>
      <x:c r="K58" s="3"/>
      <x:c r="L58" s="3"/>
    </x:row>
    <x:row r="59" ht="26" customHeight="1">
      <x:c r="A59" s="3"/>
      <x:c r="B59" s="3"/>
      <x:c r="C59" s="3"/>
      <x:c r="D59" s="3"/>
      <x:c r="E59" s="3"/>
      <x:c r="F59" s="3"/>
      <x:c r="G59" s="3"/>
      <x:c r="H59" s="3"/>
      <x:c r="I59" s="3"/>
      <x:c r="J59" s="3"/>
      <x:c r="K59" s="3"/>
      <x:c r="L59" s="3"/>
    </x:row>
    <x:row r="60" ht="26" customHeight="1">
      <x:c r="A60" s="3"/>
      <x:c r="B60" s="3"/>
      <x:c r="C60" s="3"/>
      <x:c r="D60" s="3"/>
      <x:c r="E60" s="3"/>
      <x:c r="F60" s="3"/>
      <x:c r="G60" s="3"/>
      <x:c r="H60" s="3"/>
      <x:c r="I60" s="3"/>
      <x:c r="J60" s="3"/>
      <x:c r="K60" s="3"/>
      <x:c r="L60" s="3"/>
    </x:row>
    <x:row r="61" ht="26" customHeight="1">
      <x:c r="A61" s="3"/>
      <x:c r="B61" s="3"/>
      <x:c r="C61" s="3"/>
      <x:c r="D61" s="3"/>
      <x:c r="E61" s="3"/>
      <x:c r="F61" s="3"/>
      <x:c r="G61" s="3"/>
      <x:c r="H61" s="3"/>
      <x:c r="I61" s="3"/>
      <x:c r="J61" s="3"/>
      <x:c r="K61" s="3"/>
      <x:c r="L61" s="3"/>
    </x:row>
    <x:row r="62" ht="26" customHeight="1">
      <x:c r="A62" s="3"/>
      <x:c r="B62" s="3"/>
      <x:c r="C62" s="3"/>
      <x:c r="D62" s="3"/>
      <x:c r="E62" s="3"/>
      <x:c r="F62" s="3"/>
      <x:c r="G62" s="3"/>
      <x:c r="H62" s="3"/>
      <x:c r="I62" s="3"/>
      <x:c r="J62" s="3"/>
      <x:c r="K62" s="3"/>
      <x:c r="L62" s="3"/>
    </x:row>
    <x:row r="63" ht="26" customHeight="1">
      <x:c r="A63" s="3"/>
      <x:c r="B63" s="3"/>
      <x:c r="C63" s="3"/>
      <x:c r="D63" s="3"/>
      <x:c r="E63" s="3"/>
      <x:c r="F63" s="3"/>
      <x:c r="G63" s="3"/>
      <x:c r="H63" s="3"/>
      <x:c r="I63" s="3"/>
      <x:c r="J63" s="3"/>
      <x:c r="K63" s="3"/>
      <x:c r="L63" s="3"/>
    </x:row>
    <x:row r="64" ht="26" customHeight="1">
      <x:c r="A64" s="3"/>
      <x:c r="B64" s="3"/>
      <x:c r="C64" s="3"/>
      <x:c r="D64" s="3"/>
      <x:c r="E64" s="3"/>
      <x:c r="F64" s="3"/>
      <x:c r="G64" s="3"/>
      <x:c r="H64" s="3"/>
      <x:c r="I64" s="3"/>
      <x:c r="J64" s="3"/>
      <x:c r="K64" s="3"/>
      <x:c r="L64" s="3"/>
    </x:row>
    <x:row r="65" ht="26" customHeight="1">
      <x:c r="A65" s="3"/>
      <x:c r="B65" s="3"/>
      <x:c r="C65" s="3"/>
      <x:c r="D65" s="3"/>
      <x:c r="E65" s="3"/>
      <x:c r="F65" s="3"/>
      <x:c r="G65" s="3"/>
      <x:c r="H65" s="3"/>
      <x:c r="I65" s="3"/>
      <x:c r="J65" s="3"/>
      <x:c r="K65" s="3"/>
      <x:c r="L65" s="3"/>
    </x:row>
    <x:row r="66" ht="26" customHeight="1">
      <x:c r="A66" s="3"/>
      <x:c r="B66" s="3"/>
      <x:c r="C66" s="3"/>
      <x:c r="D66" s="3"/>
      <x:c r="E66" s="3"/>
      <x:c r="F66" s="3"/>
      <x:c r="G66" s="3"/>
      <x:c r="H66" s="3"/>
      <x:c r="I66" s="3"/>
      <x:c r="J66" s="3"/>
      <x:c r="K66" s="3"/>
      <x:c r="L66" s="3"/>
    </x:row>
    <x:row r="67" ht="26" customHeight="1">
      <x:c r="A67" s="3"/>
      <x:c r="B67" s="3"/>
      <x:c r="C67" s="3"/>
      <x:c r="D67" s="3"/>
      <x:c r="E67" s="3"/>
      <x:c r="F67" s="3"/>
      <x:c r="G67" s="3"/>
      <x:c r="H67" s="3"/>
      <x:c r="I67" s="3"/>
      <x:c r="J67" s="3"/>
      <x:c r="K67" s="3"/>
      <x:c r="L67" s="3"/>
    </x:row>
    <x:row r="68" ht="26" customHeight="1">
      <x:c r="A68" s="3"/>
      <x:c r="B68" s="3"/>
      <x:c r="C68" s="3"/>
      <x:c r="D68" s="3"/>
      <x:c r="E68" s="3"/>
      <x:c r="F68" s="3"/>
      <x:c r="G68" s="3"/>
      <x:c r="H68" s="3"/>
      <x:c r="I68" s="3"/>
      <x:c r="J68" s="3"/>
      <x:c r="K68" s="3"/>
      <x:c r="L68" s="3"/>
    </x:row>
    <x:row r="69" ht="26" customHeight="1">
      <x:c r="A69" s="3"/>
      <x:c r="B69" s="3"/>
      <x:c r="C69" s="3"/>
      <x:c r="D69" s="3"/>
      <x:c r="E69" s="3"/>
      <x:c r="F69" s="3"/>
      <x:c r="G69" s="3"/>
      <x:c r="H69" s="3"/>
      <x:c r="I69" s="3"/>
      <x:c r="J69" s="3"/>
      <x:c r="K69" s="3"/>
      <x:c r="L69" s="3"/>
    </x:row>
    <x:row r="70" ht="26" customHeight="1">
      <x:c r="A70" s="3"/>
      <x:c r="B70" s="3"/>
      <x:c r="C70" s="3"/>
      <x:c r="D70" s="3"/>
      <x:c r="E70" s="3"/>
      <x:c r="F70" s="3"/>
      <x:c r="G70" s="3"/>
      <x:c r="H70" s="3"/>
      <x:c r="I70" s="3"/>
      <x:c r="J70" s="3"/>
      <x:c r="K70" s="3"/>
      <x:c r="L70" s="3"/>
    </x:row>
    <x:row r="71" ht="26" customHeight="1">
      <x:c r="A71" s="3"/>
      <x:c r="B71" s="3"/>
      <x:c r="C71" s="3"/>
      <x:c r="D71" s="3"/>
      <x:c r="E71" s="3"/>
      <x:c r="F71" s="3"/>
      <x:c r="G71" s="3"/>
      <x:c r="H71" s="3"/>
      <x:c r="I71" s="3"/>
      <x:c r="J71" s="3"/>
      <x:c r="K71" s="3"/>
      <x:c r="L71" s="3"/>
    </x:row>
    <x:row r="72" ht="26" customHeight="1">
      <x:c r="A72" s="3"/>
      <x:c r="B72" s="3"/>
      <x:c r="C72" s="3"/>
      <x:c r="D72" s="3"/>
      <x:c r="E72" s="3"/>
      <x:c r="F72" s="3"/>
      <x:c r="G72" s="3"/>
      <x:c r="H72" s="3"/>
      <x:c r="I72" s="3"/>
      <x:c r="J72" s="3"/>
      <x:c r="K72" s="3"/>
      <x:c r="L72" s="3"/>
    </x:row>
    <x:row r="73" ht="26" customHeight="1">
      <x:c r="A73" s="3"/>
      <x:c r="B73" s="3"/>
      <x:c r="C73" s="3"/>
      <x:c r="D73" s="3"/>
      <x:c r="E73" s="3"/>
      <x:c r="F73" s="3"/>
      <x:c r="G73" s="3"/>
      <x:c r="H73" s="3"/>
      <x:c r="I73" s="3"/>
      <x:c r="J73" s="3"/>
      <x:c r="K73" s="3"/>
      <x:c r="L73" s="3"/>
    </x:row>
    <x:row r="74" ht="26" customHeight="1">
      <x:c r="A74" s="3"/>
      <x:c r="B74" s="3"/>
      <x:c r="C74" s="3"/>
      <x:c r="D74" s="3"/>
      <x:c r="E74" s="3"/>
      <x:c r="F74" s="3"/>
      <x:c r="G74" s="3"/>
      <x:c r="H74" s="3"/>
      <x:c r="I74" s="3"/>
      <x:c r="J74" s="3"/>
      <x:c r="K74" s="3"/>
      <x:c r="L74" s="3"/>
    </x:row>
    <x:row r="75" ht="26" customHeight="1">
      <x:c r="A75" s="3"/>
      <x:c r="B75" s="3"/>
      <x:c r="C75" s="3"/>
      <x:c r="D75" s="3"/>
      <x:c r="E75" s="3"/>
      <x:c r="F75" s="3"/>
      <x:c r="G75" s="3"/>
      <x:c r="H75" s="3"/>
      <x:c r="I75" s="3"/>
      <x:c r="J75" s="3"/>
      <x:c r="K75" s="3"/>
      <x:c r="L75" s="3"/>
    </x:row>
    <x:row r="76" ht="26" customHeight="1">
      <x:c r="A76" s="3"/>
      <x:c r="B76" s="3"/>
      <x:c r="C76" s="3"/>
      <x:c r="D76" s="3"/>
      <x:c r="E76" s="3"/>
      <x:c r="F76" s="3"/>
      <x:c r="G76" s="3"/>
      <x:c r="H76" s="3"/>
      <x:c r="I76" s="3"/>
      <x:c r="J76" s="3"/>
      <x:c r="K76" s="3"/>
      <x:c r="L76" s="3"/>
    </x:row>
    <x:row r="77" ht="26" customHeight="1">
      <x:c r="A77" s="3"/>
      <x:c r="B77" s="3"/>
      <x:c r="C77" s="3"/>
      <x:c r="D77" s="3"/>
      <x:c r="E77" s="3"/>
      <x:c r="F77" s="3"/>
      <x:c r="G77" s="3"/>
      <x:c r="H77" s="3"/>
      <x:c r="I77" s="3"/>
      <x:c r="J77" s="3"/>
      <x:c r="K77" s="3"/>
      <x:c r="L77" s="3"/>
    </x:row>
    <x:row r="78" ht="26" customHeight="1">
      <x:c r="A78" s="3"/>
      <x:c r="B78" s="3"/>
      <x:c r="C78" s="3"/>
      <x:c r="D78" s="3"/>
      <x:c r="E78" s="3"/>
      <x:c r="F78" s="3"/>
      <x:c r="G78" s="3"/>
      <x:c r="H78" s="3"/>
      <x:c r="I78" s="3"/>
      <x:c r="J78" s="3"/>
      <x:c r="K78" s="3"/>
      <x:c r="L78" s="3"/>
    </x:row>
    <x:row r="79" ht="26" customHeight="1">
      <x:c r="A79" s="3"/>
      <x:c r="B79" s="3"/>
      <x:c r="C79" s="3"/>
      <x:c r="D79" s="3"/>
      <x:c r="E79" s="3"/>
      <x:c r="F79" s="3"/>
      <x:c r="G79" s="3"/>
      <x:c r="H79" s="3"/>
      <x:c r="I79" s="3"/>
      <x:c r="J79" s="3"/>
      <x:c r="K79" s="3"/>
      <x:c r="L79" s="3"/>
    </x:row>
    <x:row r="80" ht="26" customHeight="1">
      <x:c r="A80" s="3"/>
      <x:c r="B80" s="3"/>
      <x:c r="C80" s="3"/>
      <x:c r="D80" s="3"/>
      <x:c r="E80" s="3"/>
      <x:c r="F80" s="3"/>
      <x:c r="G80" s="3"/>
      <x:c r="H80" s="3"/>
      <x:c r="I80" s="3"/>
      <x:c r="J80" s="3"/>
      <x:c r="K80" s="3"/>
      <x:c r="L80" s="3"/>
    </x:row>
    <x:row r="81" ht="26" customHeight="1">
      <x:c r="A81" s="3"/>
      <x:c r="B81" s="3"/>
      <x:c r="C81" s="3"/>
      <x:c r="D81" s="3"/>
      <x:c r="E81" s="3"/>
      <x:c r="F81" s="3"/>
      <x:c r="G81" s="3"/>
      <x:c r="H81" s="3"/>
      <x:c r="I81" s="3"/>
      <x:c r="J81" s="3"/>
      <x:c r="K81" s="3"/>
      <x:c r="L81" s="3"/>
    </x:row>
    <x:row r="82" ht="26" customHeight="1">
      <x:c r="A82" s="3"/>
      <x:c r="B82" s="3"/>
      <x:c r="C82" s="3"/>
      <x:c r="D82" s="3"/>
      <x:c r="E82" s="3"/>
      <x:c r="F82" s="3"/>
      <x:c r="G82" s="3"/>
      <x:c r="H82" s="3"/>
      <x:c r="I82" s="3"/>
      <x:c r="J82" s="3"/>
      <x:c r="K82" s="3"/>
      <x:c r="L82" s="3"/>
    </x:row>
    <x:row r="83" ht="26" customHeight="1">
      <x:c r="A83" s="3"/>
      <x:c r="B83" s="3"/>
      <x:c r="C83" s="3"/>
      <x:c r="D83" s="3"/>
      <x:c r="E83" s="3"/>
      <x:c r="F83" s="3"/>
      <x:c r="G83" s="3"/>
      <x:c r="H83" s="3"/>
      <x:c r="I83" s="3"/>
      <x:c r="J83" s="3"/>
      <x:c r="K83" s="3"/>
      <x:c r="L83" s="3"/>
    </x:row>
    <x:row r="84" ht="26" customHeight="1">
      <x:c r="A84" s="3"/>
      <x:c r="B84" s="3"/>
      <x:c r="C84" s="3"/>
      <x:c r="D84" s="3"/>
      <x:c r="E84" s="3"/>
      <x:c r="F84" s="3"/>
      <x:c r="G84" s="3"/>
      <x:c r="H84" s="3"/>
      <x:c r="I84" s="3"/>
      <x:c r="J84" s="3"/>
      <x:c r="K84" s="3"/>
      <x:c r="L84" s="3"/>
    </x:row>
    <x:row r="85" ht="26" customHeight="1">
      <x:c r="A85" s="3"/>
      <x:c r="B85" s="3"/>
      <x:c r="C85" s="3"/>
      <x:c r="D85" s="3"/>
      <x:c r="E85" s="3"/>
      <x:c r="F85" s="3"/>
      <x:c r="G85" s="3"/>
      <x:c r="H85" s="3"/>
      <x:c r="I85" s="3"/>
      <x:c r="J85" s="3"/>
      <x:c r="K85" s="3"/>
      <x:c r="L85" s="3"/>
    </x:row>
    <x:row r="86" ht="26" customHeight="1">
      <x:c r="A86" s="3"/>
      <x:c r="B86" s="3"/>
      <x:c r="C86" s="3"/>
      <x:c r="D86" s="3"/>
      <x:c r="E86" s="3"/>
      <x:c r="F86" s="3"/>
      <x:c r="G86" s="3"/>
      <x:c r="H86" s="3"/>
      <x:c r="I86" s="3"/>
      <x:c r="J86" s="3"/>
      <x:c r="K86" s="3"/>
      <x:c r="L86" s="3"/>
    </x:row>
    <x:row r="87" ht="26" customHeight="1">
      <x:c r="A87" s="3"/>
      <x:c r="B87" s="3"/>
      <x:c r="C87" s="3"/>
      <x:c r="D87" s="3"/>
      <x:c r="E87" s="3"/>
      <x:c r="F87" s="3"/>
      <x:c r="G87" s="3"/>
      <x:c r="H87" s="3"/>
      <x:c r="I87" s="3"/>
      <x:c r="J87" s="3"/>
      <x:c r="K87" s="3"/>
      <x:c r="L87" s="3"/>
    </x:row>
    <x:row r="88" ht="26" customHeight="1">
      <x:c r="A88" s="3"/>
      <x:c r="B88" s="3"/>
      <x:c r="C88" s="3"/>
      <x:c r="D88" s="3"/>
      <x:c r="E88" s="3"/>
      <x:c r="F88" s="3"/>
      <x:c r="G88" s="3"/>
      <x:c r="H88" s="3"/>
      <x:c r="I88" s="3"/>
      <x:c r="J88" s="3"/>
      <x:c r="K88" s="3"/>
      <x:c r="L88" s="3"/>
    </x:row>
    <x:row r="89" ht="26" customHeight="1">
      <x:c r="A89" s="3"/>
      <x:c r="B89" s="3"/>
      <x:c r="C89" s="3"/>
      <x:c r="D89" s="3"/>
      <x:c r="E89" s="3"/>
      <x:c r="F89" s="3"/>
      <x:c r="G89" s="3"/>
      <x:c r="H89" s="3"/>
      <x:c r="I89" s="3"/>
      <x:c r="J89" s="3"/>
      <x:c r="K89" s="3"/>
      <x:c r="L89" s="3"/>
    </x:row>
    <x:row r="90" ht="26" customHeight="1">
      <x:c r="A90" s="3"/>
      <x:c r="B90" s="3"/>
      <x:c r="C90" s="3"/>
      <x:c r="D90" s="3"/>
      <x:c r="E90" s="3"/>
      <x:c r="F90" s="3"/>
      <x:c r="G90" s="3"/>
      <x:c r="H90" s="3"/>
      <x:c r="I90" s="3"/>
      <x:c r="J90" s="3"/>
      <x:c r="K90" s="3"/>
      <x:c r="L90" s="3"/>
    </x:row>
    <x:row r="91" ht="26" customHeight="1">
      <x:c r="A91" s="3"/>
      <x:c r="B91" s="3"/>
      <x:c r="C91" s="3"/>
      <x:c r="D91" s="3"/>
      <x:c r="E91" s="3"/>
      <x:c r="F91" s="3"/>
      <x:c r="G91" s="3"/>
      <x:c r="H91" s="3"/>
      <x:c r="I91" s="3"/>
      <x:c r="J91" s="3"/>
      <x:c r="K91" s="3"/>
      <x:c r="L91" s="3"/>
    </x:row>
    <x:row r="92" ht="26" customHeight="1">
      <x:c r="A92" s="3"/>
      <x:c r="B92" s="3"/>
      <x:c r="C92" s="3"/>
      <x:c r="D92" s="3"/>
      <x:c r="E92" s="3"/>
      <x:c r="F92" s="3"/>
      <x:c r="G92" s="3"/>
      <x:c r="H92" s="3"/>
      <x:c r="I92" s="3"/>
      <x:c r="J92" s="3"/>
      <x:c r="K92" s="3"/>
      <x:c r="L92" s="3"/>
    </x:row>
    <x:row r="93" ht="26" customHeight="1">
      <x:c r="A93" s="3"/>
      <x:c r="B93" s="3"/>
      <x:c r="C93" s="3"/>
      <x:c r="D93" s="3"/>
      <x:c r="E93" s="3"/>
      <x:c r="F93" s="3"/>
      <x:c r="G93" s="3"/>
      <x:c r="H93" s="3"/>
      <x:c r="I93" s="3"/>
      <x:c r="J93" s="3"/>
      <x:c r="K93" s="3"/>
      <x:c r="L93" s="3"/>
    </x:row>
    <x:row r="94" ht="26" customHeight="1">
      <x:c r="A94" s="3"/>
      <x:c r="B94" s="3"/>
      <x:c r="C94" s="3"/>
      <x:c r="D94" s="3"/>
      <x:c r="E94" s="3"/>
      <x:c r="F94" s="3"/>
      <x:c r="G94" s="3"/>
      <x:c r="H94" s="3"/>
      <x:c r="I94" s="3"/>
      <x:c r="J94" s="3"/>
      <x:c r="K94" s="3"/>
      <x:c r="L94" s="3"/>
    </x:row>
    <x:row r="95" ht="26" customHeight="1">
      <x:c r="A95" s="3"/>
      <x:c r="B95" s="3"/>
      <x:c r="C95" s="3"/>
      <x:c r="D95" s="3"/>
      <x:c r="E95" s="3"/>
      <x:c r="F95" s="3"/>
      <x:c r="G95" s="3"/>
      <x:c r="H95" s="3"/>
      <x:c r="I95" s="3"/>
      <x:c r="J95" s="3"/>
      <x:c r="K95" s="3"/>
      <x:c r="L95" s="3"/>
    </x:row>
    <x:row r="96" ht="26" customHeight="1">
      <x:c r="A96" s="3"/>
      <x:c r="B96" s="3"/>
      <x:c r="C96" s="3"/>
      <x:c r="D96" s="3"/>
      <x:c r="E96" s="3"/>
      <x:c r="F96" s="3"/>
      <x:c r="G96" s="3"/>
      <x:c r="H96" s="3"/>
      <x:c r="I96" s="3"/>
      <x:c r="J96" s="3"/>
      <x:c r="K96" s="3"/>
      <x:c r="L96" s="3"/>
    </x:row>
    <x:row r="97" ht="26" customHeight="1">
      <x:c r="A97" s="3"/>
      <x:c r="B97" s="3"/>
      <x:c r="C97" s="3"/>
      <x:c r="D97" s="3"/>
      <x:c r="E97" s="3"/>
      <x:c r="F97" s="3"/>
      <x:c r="G97" s="3"/>
      <x:c r="H97" s="3"/>
      <x:c r="I97" s="3"/>
      <x:c r="J97" s="3"/>
      <x:c r="K97" s="3"/>
      <x:c r="L97" s="3"/>
    </x:row>
    <x:row r="98" ht="26" customHeight="1">
      <x:c r="A98" s="3"/>
      <x:c r="B98" s="3"/>
      <x:c r="C98" s="3"/>
      <x:c r="D98" s="3"/>
      <x:c r="E98" s="3"/>
      <x:c r="F98" s="3"/>
      <x:c r="G98" s="3"/>
      <x:c r="H98" s="3"/>
      <x:c r="I98" s="3"/>
      <x:c r="J98" s="3"/>
      <x:c r="K98" s="3"/>
      <x:c r="L98" s="3"/>
    </x:row>
    <x:row r="99" ht="26" customHeight="1">
      <x:c r="A99" s="3"/>
      <x:c r="B99" s="3"/>
      <x:c r="C99" s="3"/>
      <x:c r="D99" s="3"/>
      <x:c r="E99" s="3"/>
      <x:c r="F99" s="3"/>
      <x:c r="G99" s="3"/>
      <x:c r="H99" s="3"/>
      <x:c r="I99" s="3"/>
      <x:c r="J99" s="3"/>
      <x:c r="K99" s="3"/>
      <x:c r="L99" s="3"/>
    </x:row>
    <x:row r="100" ht="26" customHeight="1">
      <x:c r="A100" s="3"/>
      <x:c r="B100" s="3"/>
      <x:c r="C100" s="3"/>
      <x:c r="D100" s="3"/>
      <x:c r="E100" s="3"/>
      <x:c r="F100" s="3"/>
      <x:c r="G100" s="3"/>
      <x:c r="H100" s="3"/>
      <x:c r="I100" s="3"/>
      <x:c r="J100" s="3"/>
      <x:c r="K100" s="3"/>
      <x:c r="L100" s="3"/>
    </x:row>
    <x:row r="101" ht="26" customHeight="1">
      <x:c r="A101" s="3"/>
      <x:c r="B101" s="3"/>
      <x:c r="C101" s="3"/>
      <x:c r="D101" s="3"/>
      <x:c r="E101" s="3"/>
      <x:c r="F101" s="3"/>
      <x:c r="G101" s="3"/>
      <x:c r="H101" s="3"/>
      <x:c r="I101" s="3"/>
      <x:c r="J101" s="3"/>
      <x:c r="K101" s="3"/>
      <x:c r="L101" s="3"/>
    </x:row>
    <x:row r="102" ht="26" customHeight="1">
      <x:c r="A102" s="3"/>
      <x:c r="B102" s="3"/>
      <x:c r="C102" s="3"/>
      <x:c r="D102" s="3"/>
      <x:c r="E102" s="3"/>
      <x:c r="F102" s="3"/>
      <x:c r="G102" s="3"/>
      <x:c r="H102" s="3"/>
      <x:c r="I102" s="3"/>
      <x:c r="J102" s="3"/>
      <x:c r="K102" s="3"/>
      <x:c r="L102" s="3"/>
    </x:row>
    <x:row r="103" ht="26" customHeight="1">
      <x:c r="A103" s="3"/>
      <x:c r="B103" s="3"/>
      <x:c r="C103" s="3"/>
      <x:c r="D103" s="3"/>
      <x:c r="E103" s="3"/>
      <x:c r="F103" s="3"/>
      <x:c r="G103" s="3"/>
      <x:c r="H103" s="3"/>
      <x:c r="I103" s="3"/>
      <x:c r="J103" s="3"/>
      <x:c r="K103" s="3"/>
      <x:c r="L103" s="3"/>
    </x:row>
    <x:row r="104" ht="26" customHeight="1">
      <x:c r="A104" s="3"/>
      <x:c r="B104" s="3"/>
      <x:c r="C104" s="3"/>
      <x:c r="D104" s="3"/>
      <x:c r="E104" s="3"/>
      <x:c r="F104" s="3"/>
      <x:c r="G104" s="3"/>
      <x:c r="H104" s="3"/>
      <x:c r="I104" s="3"/>
      <x:c r="J104" s="3"/>
      <x:c r="K104" s="3"/>
      <x:c r="L104" s="3"/>
    </x:row>
    <x:row r="105" ht="26" customHeight="1">
      <x:c r="A105" s="3"/>
      <x:c r="B105" s="3"/>
      <x:c r="C105" s="3"/>
      <x:c r="D105" s="3"/>
      <x:c r="E105" s="3"/>
      <x:c r="F105" s="3"/>
      <x:c r="G105" s="3"/>
      <x:c r="H105" s="3"/>
      <x:c r="I105" s="3"/>
      <x:c r="J105" s="3"/>
      <x:c r="K105" s="3"/>
      <x:c r="L105" s="3"/>
    </x:row>
    <x:row r="106" ht="26" customHeight="1">
      <x:c r="A106" s="3"/>
      <x:c r="B106" s="3"/>
      <x:c r="C106" s="3"/>
      <x:c r="D106" s="3"/>
      <x:c r="E106" s="3"/>
      <x:c r="F106" s="3"/>
      <x:c r="G106" s="3"/>
      <x:c r="H106" s="3"/>
      <x:c r="I106" s="3"/>
      <x:c r="J106" s="3"/>
      <x:c r="K106" s="3"/>
      <x:c r="L106" s="3"/>
    </x:row>
    <x:row r="107" ht="26" customHeight="1">
      <x:c r="A107" s="3"/>
      <x:c r="B107" s="3"/>
      <x:c r="C107" s="3"/>
      <x:c r="D107" s="3"/>
      <x:c r="E107" s="3"/>
      <x:c r="F107" s="3"/>
      <x:c r="G107" s="3"/>
      <x:c r="H107" s="3"/>
      <x:c r="I107" s="3"/>
      <x:c r="J107" s="3"/>
      <x:c r="K107" s="3"/>
      <x:c r="L107" s="3"/>
    </x:row>
    <x:row r="108" ht="26" customHeight="1">
      <x:c r="A108" s="3"/>
      <x:c r="B108" s="3"/>
      <x:c r="C108" s="3"/>
      <x:c r="D108" s="3"/>
      <x:c r="E108" s="3"/>
      <x:c r="F108" s="3"/>
      <x:c r="G108" s="3"/>
      <x:c r="H108" s="3"/>
      <x:c r="I108" s="3"/>
      <x:c r="J108" s="3"/>
      <x:c r="K108" s="3"/>
      <x:c r="L108" s="3"/>
    </x:row>
    <x:row r="109" ht="26" customHeight="1">
      <x:c r="A109" s="3"/>
      <x:c r="B109" s="3"/>
      <x:c r="C109" s="3"/>
      <x:c r="D109" s="3"/>
      <x:c r="E109" s="3"/>
      <x:c r="F109" s="3"/>
      <x:c r="G109" s="3"/>
      <x:c r="H109" s="3"/>
      <x:c r="I109" s="3"/>
      <x:c r="J109" s="3"/>
      <x:c r="K109" s="3"/>
      <x:c r="L109" s="3"/>
    </x:row>
    <x:row r="110" ht="26" customHeight="1">
      <x:c r="A110" s="3"/>
      <x:c r="B110" s="3"/>
      <x:c r="C110" s="3"/>
      <x:c r="D110" s="3"/>
      <x:c r="E110" s="3"/>
      <x:c r="F110" s="3"/>
      <x:c r="G110" s="3"/>
      <x:c r="H110" s="3"/>
      <x:c r="I110" s="3"/>
      <x:c r="J110" s="3"/>
      <x:c r="K110" s="3"/>
      <x:c r="L110" s="3"/>
    </x:row>
    <x:row r="111" ht="26" customHeight="1">
      <x:c r="A111" s="3"/>
      <x:c r="B111" s="3"/>
      <x:c r="C111" s="3"/>
      <x:c r="D111" s="3"/>
      <x:c r="E111" s="3"/>
      <x:c r="F111" s="3"/>
      <x:c r="G111" s="3"/>
      <x:c r="H111" s="3"/>
      <x:c r="I111" s="3"/>
      <x:c r="J111" s="3"/>
      <x:c r="K111" s="3"/>
      <x:c r="L111" s="3"/>
    </x:row>
    <x:row r="112" ht="26" customHeight="1">
      <x:c r="A112" s="3"/>
      <x:c r="B112" s="3"/>
      <x:c r="C112" s="3"/>
      <x:c r="D112" s="3"/>
      <x:c r="E112" s="3"/>
      <x:c r="F112" s="3"/>
      <x:c r="G112" s="3"/>
      <x:c r="H112" s="3"/>
      <x:c r="I112" s="3"/>
      <x:c r="J112" s="3"/>
      <x:c r="K112" s="3"/>
      <x:c r="L112" s="3"/>
    </x:row>
  </x:sheetData>
  <x:mergeCells>
    <x:mergeCell ref="A1:H1"/>
    <x:mergeCell ref="A2:H2"/>
    <x:mergeCell ref="A3:H4"/>
  </x:mergeCells>
  <x:dataValidations count="1">
    <x:dataValidation type="list" sqref="H7:H12">
      <x:formula1>"Not reviewed,In progress,Evidence entered — awaiting review"</x:formula1>
    </x:dataValidation>
  </x:dataValidations>
  <x:pageMargins left="0.7" right="0.7" top="0.75" bottom="0.75" header="0.3" footer="0.3"/>
</x:worksheet>
</file>

<file path=xl/worksheets/sheet6.xml><?xml version="1.0" encoding="utf-8"?>
<x:worksheet xmlns:x="http://schemas.openxmlformats.org/spreadsheetml/2006/main">
  <x:sheetViews>
    <x:sheetView showGridLines="0" workbookViewId="0">
      <x:pane ySplit="6" topLeftCell="A7" activePane="bottomLeft" state="frozen"/>
    </x:sheetView>
  </x:sheetViews>
  <x:sheetFormatPr defaultRowHeight="15"/>
  <x:cols>
    <x:col min="1" max="1" width="35.630001068115234" hidden="0" customWidth="1"/>
    <x:col min="2" max="2" width="18.1299991607666" hidden="0" customWidth="1"/>
    <x:col min="3" max="3" width="18.1299991607666" hidden="0" customWidth="1"/>
    <x:col min="4" max="4" width="18.1299991607666" hidden="0" customWidth="1"/>
    <x:col min="5" max="5" width="28.1299991607666" hidden="0" customWidth="1"/>
    <x:col min="6" max="6" width="28.1299991607666" hidden="0" customWidth="1"/>
  </x:cols>
  <x:sheetData>
    <x:row r="1" ht="32" customHeight="1">
      <x:c r="A1" s="4" t="str">
        <x:v>Sources and review</x:v>
      </x:c>
      <x:c r="B1" s="3"/>
      <x:c r="C1" s="3"/>
      <x:c r="D1" s="3"/>
      <x:c r="E1" s="3"/>
      <x:c r="F1" s="3"/>
      <x:c r="G1" s="3"/>
      <x:c r="H1" s="3"/>
      <x:c r="I1" s="3"/>
      <x:c r="J1" s="3"/>
      <x:c r="K1" s="3"/>
      <x:c r="L1" s="3"/>
    </x:row>
    <x:row r="2" ht="32" customHeight="1">
      <x:c r="A2" s="5" t="str">
        <x:v>Fictional Company A. Synthetic documents. Amounts in CZK millions. No real company, offer or completed FDD.</x:v>
      </x:c>
      <x:c r="B2" s="3"/>
      <x:c r="C2" s="3"/>
      <x:c r="D2" s="3"/>
      <x:c r="E2" s="3"/>
      <x:c r="F2" s="3"/>
      <x:c r="G2" s="3"/>
      <x:c r="H2" s="3"/>
      <x:c r="I2" s="3"/>
      <x:c r="J2" s="3"/>
      <x:c r="K2" s="3"/>
      <x:c r="L2" s="3"/>
    </x:row>
    <x:row r="3" ht="28" customHeight="1">
      <x:c r="A3" s="3" t="str">
        <x:v>Blank is not zero. Yellow cells are working inputs; original excerpts stay frozen. New evidence requires reassessing finding narratives.</x:v>
      </x:c>
      <x:c r="B3" s="3"/>
      <x:c r="C3" s="3"/>
      <x:c r="D3" s="3"/>
      <x:c r="E3" s="3"/>
      <x:c r="F3" s="3"/>
      <x:c r="G3" s="3"/>
      <x:c r="H3" s="3"/>
      <x:c r="I3" s="3"/>
      <x:c r="J3" s="3"/>
      <x:c r="K3" s="3"/>
      <x:c r="L3" s="3"/>
    </x:row>
    <x:row r="4" ht="28" customHeight="1">
      <x:c r="A4" s="3"/>
      <x:c r="B4" s="3"/>
      <x:c r="C4" s="3"/>
      <x:c r="D4" s="3"/>
      <x:c r="E4" s="3"/>
      <x:c r="F4" s="3"/>
      <x:c r="G4" s="3"/>
      <x:c r="H4" s="3"/>
      <x:c r="I4" s="3"/>
      <x:c r="J4" s="3"/>
      <x:c r="K4" s="3"/>
      <x:c r="L4" s="3"/>
    </x:row>
    <x:row r="5" ht="26" customHeight="1">
      <x:c r="A5" s="3"/>
      <x:c r="B5" s="3"/>
      <x:c r="C5" s="3"/>
      <x:c r="D5" s="3"/>
      <x:c r="E5" s="3"/>
      <x:c r="F5" s="3"/>
      <x:c r="G5" s="3"/>
      <x:c r="H5" s="3"/>
      <x:c r="I5" s="3"/>
      <x:c r="J5" s="3"/>
      <x:c r="K5" s="3"/>
      <x:c r="L5" s="3"/>
    </x:row>
    <x:row r="6" ht="38" customHeight="1">
      <x:c r="A6" s="8" t="str">
        <x:v>Input</x:v>
      </x:c>
      <x:c r="B6" s="8" t="str">
        <x:v>Source / locator</x:v>
      </x:c>
      <x:c r="C6" s="8" t="str">
        <x:v>Working</x:v>
      </x:c>
      <x:c r="D6" s="8" t="str">
        <x:v>Frozen sample</x:v>
      </x:c>
      <x:c r="E6" s="8" t="str">
        <x:v>Unit</x:v>
      </x:c>
      <x:c r="F6" s="8" t="str">
        <x:v>Limitation</x:v>
      </x:c>
      <x:c r="G6" s="3"/>
      <x:c r="H6" s="3"/>
      <x:c r="I6" s="3"/>
      <x:c r="J6" s="3"/>
      <x:c r="K6" s="3"/>
      <x:c r="L6" s="3"/>
    </x:row>
    <x:row r="7" ht="45" customHeight="1">
      <x:c r="A7" s="3" t="str">
        <x:v>Revenue 2023</x:v>
      </x:c>
      <x:c r="B7" s="3" t="str">
        <x:v>C-S01 / Table 1</x:v>
      </x:c>
      <x:c r="C7" s="11" t="n">
        <x:v>104</x:v>
      </x:c>
      <x:c r="D7" s="17" t="n">
        <x:v>104</x:v>
      </x:c>
      <x:c r="E7" s="3" t="str">
        <x:v>CZK m</x:v>
      </x:c>
      <x:c r="F7" s="3" t="str">
        <x:v>Model history, Table 1.</x:v>
      </x:c>
      <x:c r="G7" s="3"/>
      <x:c r="H7" s="3"/>
      <x:c r="I7" s="3"/>
      <x:c r="J7" s="3"/>
      <x:c r="K7" s="3"/>
      <x:c r="L7" s="3"/>
    </x:row>
    <x:row r="8" ht="45" customHeight="1">
      <x:c r="A8" s="3" t="str">
        <x:v>EBITDA 2023</x:v>
      </x:c>
      <x:c r="B8" s="3" t="str">
        <x:v>C-S01 / Table 1</x:v>
      </x:c>
      <x:c r="C8" s="11" t="n">
        <x:v>9.2</x:v>
      </x:c>
      <x:c r="D8" s="17" t="n">
        <x:v>9.2</x:v>
      </x:c>
      <x:c r="E8" s="3" t="str">
        <x:v>CZK m</x:v>
      </x:c>
      <x:c r="F8" s="3" t="str">
        <x:v>Model history, Table 1.</x:v>
      </x:c>
      <x:c r="G8" s="3"/>
      <x:c r="H8" s="3"/>
      <x:c r="I8" s="3"/>
      <x:c r="J8" s="3"/>
      <x:c r="K8" s="3"/>
      <x:c r="L8" s="3"/>
    </x:row>
    <x:row r="9" ht="45" customHeight="1">
      <x:c r="A9" s="3" t="str">
        <x:v>2023 adjustment, +/−</x:v>
      </x:c>
      <x:c r="B9" s="3" t="str">
        <x:v>C-S01 / Table 1</x:v>
      </x:c>
      <x:c r="C9" s="11" t="n">
        <x:v>0</x:v>
      </x:c>
      <x:c r="D9" s="17" t="n">
        <x:v>0</x:v>
      </x:c>
      <x:c r="E9" s="3" t="str">
        <x:v>CZK m</x:v>
      </x:c>
      <x:c r="F9" s="3" t="str">
        <x:v>Explicit model zero only; not proof of completeness.</x:v>
      </x:c>
      <x:c r="G9" s="3"/>
      <x:c r="H9" s="3"/>
      <x:c r="I9" s="3"/>
      <x:c r="J9" s="3"/>
      <x:c r="K9" s="3"/>
      <x:c r="L9" s="3"/>
    </x:row>
    <x:row r="10" ht="45" customHeight="1">
      <x:c r="A10" s="3" t="str">
        <x:v>Revenue 2024</x:v>
      </x:c>
      <x:c r="B10" s="3" t="str">
        <x:v>C-S01 / Table 1</x:v>
      </x:c>
      <x:c r="C10" s="11" t="n">
        <x:v>112</x:v>
      </x:c>
      <x:c r="D10" s="17" t="n">
        <x:v>112</x:v>
      </x:c>
      <x:c r="E10" s="3" t="str">
        <x:v>CZK m</x:v>
      </x:c>
      <x:c r="F10" s="3" t="str">
        <x:v>Model history, Table 1.</x:v>
      </x:c>
      <x:c r="G10" s="3"/>
      <x:c r="H10" s="3"/>
      <x:c r="I10" s="3"/>
      <x:c r="J10" s="3"/>
      <x:c r="K10" s="3"/>
      <x:c r="L10" s="3"/>
    </x:row>
    <x:row r="11" ht="45" customHeight="1">
      <x:c r="A11" s="3" t="str">
        <x:v>EBITDA 2024</x:v>
      </x:c>
      <x:c r="B11" s="3" t="str">
        <x:v>C-S01 / Table 1</x:v>
      </x:c>
      <x:c r="C11" s="11" t="n">
        <x:v>10.5</x:v>
      </x:c>
      <x:c r="D11" s="17" t="n">
        <x:v>10.5</x:v>
      </x:c>
      <x:c r="E11" s="3" t="str">
        <x:v>CZK m</x:v>
      </x:c>
      <x:c r="F11" s="3" t="str">
        <x:v>Model history, Table 1.</x:v>
      </x:c>
      <x:c r="G11" s="3"/>
      <x:c r="H11" s="3"/>
      <x:c r="I11" s="3"/>
      <x:c r="J11" s="3"/>
      <x:c r="K11" s="3"/>
      <x:c r="L11" s="3"/>
    </x:row>
    <x:row r="12" ht="45" customHeight="1">
      <x:c r="A12" s="3" t="str">
        <x:v>2024 adjustment, +/−</x:v>
      </x:c>
      <x:c r="B12" s="3" t="str">
        <x:v>C-S01 / Table 1</x:v>
      </x:c>
      <x:c r="C12" s="11" t="n">
        <x:v>0</x:v>
      </x:c>
      <x:c r="D12" s="17" t="n">
        <x:v>0</x:v>
      </x:c>
      <x:c r="E12" s="3" t="str">
        <x:v>CZK m</x:v>
      </x:c>
      <x:c r="F12" s="3" t="str">
        <x:v>Explicit model zero only; not proof of completeness.</x:v>
      </x:c>
      <x:c r="G12" s="3"/>
      <x:c r="H12" s="3"/>
      <x:c r="I12" s="3"/>
      <x:c r="J12" s="3"/>
      <x:c r="K12" s="3"/>
      <x:c r="L12" s="3"/>
    </x:row>
    <x:row r="13" ht="45" customHeight="1">
      <x:c r="A13" s="3" t="str">
        <x:v>Revenue 2025</x:v>
      </x:c>
      <x:c r="B13" s="3" t="str">
        <x:v>C-S01 / Table 1</x:v>
      </x:c>
      <x:c r="C13" s="11" t="n">
        <x:v>120</x:v>
      </x:c>
      <x:c r="D13" s="17" t="n">
        <x:v>120</x:v>
      </x:c>
      <x:c r="E13" s="3" t="str">
        <x:v>CZK m</x:v>
      </x:c>
      <x:c r="F13" s="3" t="str">
        <x:v>Model history, Table 1.</x:v>
      </x:c>
      <x:c r="G13" s="3"/>
      <x:c r="H13" s="3"/>
      <x:c r="I13" s="3"/>
      <x:c r="J13" s="3"/>
      <x:c r="K13" s="3"/>
      <x:c r="L13" s="3"/>
    </x:row>
    <x:row r="14" ht="45" customHeight="1">
      <x:c r="A14" s="3" t="str">
        <x:v>EBITDA 2025</x:v>
      </x:c>
      <x:c r="B14" s="3" t="str">
        <x:v>C-S01 / Table 1</x:v>
      </x:c>
      <x:c r="C14" s="11" t="n">
        <x:v>12</x:v>
      </x:c>
      <x:c r="D14" s="17" t="n">
        <x:v>12</x:v>
      </x:c>
      <x:c r="E14" s="3" t="str">
        <x:v>CZK m</x:v>
      </x:c>
      <x:c r="F14" s="3" t="str">
        <x:v>Includes net gain from C-S02.</x:v>
      </x:c>
      <x:c r="G14" s="3"/>
      <x:c r="H14" s="3"/>
      <x:c r="I14" s="3"/>
      <x:c r="J14" s="3"/>
      <x:c r="K14" s="3"/>
      <x:c r="L14" s="3"/>
    </x:row>
    <x:row r="15" ht="45" customHeight="1">
      <x:c r="A15" s="3" t="str">
        <x:v>Equipment-disposal proceeds</x:v>
      </x:c>
      <x:c r="B15" s="3" t="str">
        <x:v>C-S02 / L01</x:v>
      </x:c>
      <x:c r="C15" s="11" t="n">
        <x:v>3</x:v>
      </x:c>
      <x:c r="D15" s="17" t="n">
        <x:v>3</x:v>
      </x:c>
      <x:c r="E15" s="3" t="str">
        <x:v>CZK m</x:v>
      </x:c>
      <x:c r="F15" s="3" t="str">
        <x:v>L01, gross proceeds; do not deduct the entire amount.</x:v>
      </x:c>
      <x:c r="G15" s="3"/>
      <x:c r="H15" s="3"/>
      <x:c r="I15" s="3"/>
      <x:c r="J15" s="3"/>
      <x:c r="K15" s="3"/>
      <x:c r="L15" s="3"/>
    </x:row>
    <x:row r="16" ht="45" customHeight="1">
      <x:c r="A16" s="3" t="str">
        <x:v>Equipment carrying amount</x:v>
      </x:c>
      <x:c r="B16" s="3" t="str">
        <x:v>C-S02 / L02</x:v>
      </x:c>
      <x:c r="C16" s="11" t="n">
        <x:v>1</x:v>
      </x:c>
      <x:c r="D16" s="17" t="n">
        <x:v>1</x:v>
      </x:c>
      <x:c r="E16" s="3" t="str">
        <x:v>CZK m</x:v>
      </x:c>
      <x:c r="F16" s="3" t="str">
        <x:v>L02, derecognition cost of the same equipment.</x:v>
      </x:c>
      <x:c r="G16" s="3"/>
      <x:c r="H16" s="3"/>
      <x:c r="I16" s="3"/>
      <x:c r="J16" s="3"/>
      <x:c r="K16" s="3"/>
      <x:c r="L16" s="3"/>
    </x:row>
    <x:row r="17" ht="45" customHeight="1">
      <x:c r="A17" s="3" t="str">
        <x:v>Model multiple</x:v>
      </x:c>
      <x:c r="B17" s="3" t="str">
        <x:v>C-S04 / §1</x:v>
      </x:c>
      <x:c r="C17" s="15" t="n">
        <x:v>6</x:v>
      </x:c>
      <x:c r="D17" s="18" t="n">
        <x:v>6</x:v>
      </x:c>
      <x:c r="E17" s="3" t="str">
        <x:v>×</x:v>
      </x:c>
      <x:c r="F17" s="3" t="str">
        <x:v>Hypothetical buyer rule, not a market benchmark.</x:v>
      </x:c>
      <x:c r="G17" s="3"/>
      <x:c r="H17" s="3"/>
      <x:c r="I17" s="3"/>
      <x:c r="J17" s="3"/>
      <x:c r="K17" s="3"/>
      <x:c r="L17" s="3"/>
    </x:row>
    <x:row r="18" ht="45" customHeight="1">
      <x:c r="A18" s="3" t="str">
        <x:v>Largest-customer share</x:v>
      </x:c>
      <x:c r="B18" s="3" t="str">
        <x:v>C-S01 / §2</x:v>
      </x:c>
      <x:c r="C18" s="13" t="n">
        <x:v>0.35</x:v>
      </x:c>
      <x:c r="D18" s="19" t="n">
        <x:v>0.35</x:v>
      </x:c>
      <x:c r="E18" s="3" t="str">
        <x:v>%</x:v>
      </x:c>
      <x:c r="F18" s="3" t="str">
        <x:v>Revenue share, not customer margin.</x:v>
      </x:c>
      <x:c r="G18" s="3"/>
      <x:c r="H18" s="3"/>
      <x:c r="I18" s="3"/>
      <x:c r="J18" s="3"/>
      <x:c r="K18" s="3"/>
      <x:c r="L18" s="3"/>
    </x:row>
    <x:row r="19" ht="45" customHeight="1">
      <x:c r="A19" s="3" t="str">
        <x:v>Owner A share</x:v>
      </x:c>
      <x:c r="B19" s="3" t="str">
        <x:v>C-S03 / §1</x:v>
      </x:c>
      <x:c r="C19" s="13" t="n">
        <x:v>0.6</x:v>
      </x:c>
      <x:c r="D19" s="19" t="n">
        <x:v>0.6</x:v>
      </x:c>
      <x:c r="E19" s="3" t="str">
        <x:v>%</x:v>
      </x:c>
      <x:c r="F19" s="3" t="str">
        <x:v>Shareholding does not establish authority.</x:v>
      </x:c>
      <x:c r="G19" s="3"/>
      <x:c r="H19" s="3"/>
      <x:c r="I19" s="3"/>
      <x:c r="J19" s="3"/>
      <x:c r="K19" s="3"/>
      <x:c r="L19" s="3"/>
    </x:row>
    <x:row r="20" ht="45" customHeight="1">
      <x:c r="A20" s="3" t="str">
        <x:v>Owner B share</x:v>
      </x:c>
      <x:c r="B20" s="3" t="str">
        <x:v>C-S03 / §1</x:v>
      </x:c>
      <x:c r="C20" s="13" t="n">
        <x:v>0.4</x:v>
      </x:c>
      <x:c r="D20" s="19" t="n">
        <x:v>0.4</x:v>
      </x:c>
      <x:c r="E20" s="3" t="str">
        <x:v>%</x:v>
      </x:c>
      <x:c r="F20" s="3" t="str">
        <x:v>Willingness to sell unconfirmed.</x:v>
      </x:c>
      <x:c r="G20" s="3"/>
      <x:c r="H20" s="3"/>
      <x:c r="I20" s="3"/>
      <x:c r="J20" s="3"/>
      <x:c r="K20" s="3"/>
      <x:c r="L20" s="3"/>
    </x:row>
    <x:row r="21" ht="26" customHeight="1">
      <x:c r="A21" s="3"/>
      <x:c r="B21" s="3"/>
      <x:c r="C21" s="3"/>
      <x:c r="D21" s="3"/>
      <x:c r="E21" s="3"/>
      <x:c r="F21" s="3"/>
      <x:c r="G21" s="3"/>
      <x:c r="H21" s="3"/>
      <x:c r="I21" s="3"/>
      <x:c r="J21" s="3"/>
      <x:c r="K21" s="3"/>
      <x:c r="L21" s="3"/>
    </x:row>
    <x:row r="22" ht="30" customHeight="1">
      <x:c r="A22" s="20" t="str">
        <x:v>Original excerpts — frozen synthetic documents</x:v>
      </x:c>
      <x:c r="B22" s="20"/>
      <x:c r="C22" s="20"/>
      <x:c r="D22" s="20"/>
      <x:c r="E22" s="20"/>
      <x:c r="F22" s="20"/>
      <x:c r="G22" s="3"/>
      <x:c r="H22" s="3"/>
      <x:c r="I22" s="3"/>
      <x:c r="J22" s="3"/>
      <x:c r="K22" s="3"/>
      <x:c r="L22" s="3"/>
    </x:row>
    <x:row r="23" ht="26" customHeight="1">
      <x:c r="A23" s="3"/>
      <x:c r="B23" s="3"/>
      <x:c r="C23" s="3"/>
      <x:c r="D23" s="3"/>
      <x:c r="E23" s="3"/>
      <x:c r="F23" s="3"/>
      <x:c r="G23" s="3"/>
      <x:c r="H23" s="3"/>
      <x:c r="I23" s="3"/>
      <x:c r="J23" s="3"/>
      <x:c r="K23" s="3"/>
      <x:c r="L23" s="3"/>
    </x:row>
    <x:row r="24" ht="32" customHeight="1">
      <x:c r="A24" s="3" t="str">
        <x:v>C-S01 — Synthetic trading and customer summary</x:v>
      </x:c>
      <x:c r="B24" s="3"/>
      <x:c r="C24" s="3"/>
      <x:c r="D24" s="3"/>
      <x:c r="E24" s="21" t="n">
        <x:v>46266</x:v>
      </x:c>
      <x:c r="F24" s="3" t="str">
        <x:v>Table 1 and section 2</x:v>
      </x:c>
      <x:c r="G24" s="3"/>
      <x:c r="H24" s="3"/>
      <x:c r="I24" s="3"/>
      <x:c r="J24" s="3"/>
      <x:c r="K24" s="3"/>
      <x:c r="L24" s="3"/>
    </x:row>
    <x:row r="25" ht="28" customHeight="1">
      <x:c r="A25" s="3" t="str">
        <x:v>Synthetic document. Company A; amounts in CZK m. 2023: revenue 104, EBITDA 9.2. 2024: revenue 112, EBITDA 10.5. 2025: revenue 120, EBITDA 12. No one-off adjustments are listed in the model for 2023 or 2024. EBITDA 2025 includes the net equipment-disposal gain in C-S02. The largest customer represents 35% of 2025 revenue. Its contract, customer margin and termination terms are not attached.</x:v>
      </x:c>
      <x:c r="B25" s="3"/>
      <x:c r="C25" s="3"/>
      <x:c r="D25" s="3"/>
      <x:c r="E25" s="3"/>
      <x:c r="F25" s="3"/>
      <x:c r="G25" s="3"/>
      <x:c r="H25" s="3"/>
      <x:c r="I25" s="3"/>
      <x:c r="J25" s="3"/>
      <x:c r="K25" s="3"/>
      <x:c r="L25" s="3"/>
    </x:row>
    <x:row r="26" ht="28" customHeight="1">
      <x:c r="A26" s="3"/>
      <x:c r="B26" s="3"/>
      <x:c r="C26" s="3"/>
      <x:c r="D26" s="3"/>
      <x:c r="E26" s="3"/>
      <x:c r="F26" s="3"/>
      <x:c r="G26" s="3"/>
      <x:c r="H26" s="3"/>
      <x:c r="I26" s="3"/>
      <x:c r="J26" s="3"/>
      <x:c r="K26" s="3"/>
      <x:c r="L26" s="3"/>
    </x:row>
    <x:row r="27" ht="28" customHeight="1">
      <x:c r="A27" s="3"/>
      <x:c r="B27" s="3"/>
      <x:c r="C27" s="3"/>
      <x:c r="D27" s="3"/>
      <x:c r="E27" s="3"/>
      <x:c r="F27" s="3"/>
      <x:c r="G27" s="3"/>
      <x:c r="H27" s="3"/>
      <x:c r="I27" s="3"/>
      <x:c r="J27" s="3"/>
      <x:c r="K27" s="3"/>
      <x:c r="L27" s="3"/>
    </x:row>
    <x:row r="28" ht="28" customHeight="1">
      <x:c r="A28" s="3"/>
      <x:c r="B28" s="3"/>
      <x:c r="C28" s="3"/>
      <x:c r="D28" s="3"/>
      <x:c r="E28" s="3"/>
      <x:c r="F28" s="3"/>
      <x:c r="G28" s="3"/>
      <x:c r="H28" s="3"/>
      <x:c r="I28" s="3"/>
      <x:c r="J28" s="3"/>
      <x:c r="K28" s="3"/>
      <x:c r="L28" s="3"/>
    </x:row>
    <x:row r="29" ht="26" customHeight="1">
      <x:c r="A29" s="3"/>
      <x:c r="B29" s="3"/>
      <x:c r="C29" s="3"/>
      <x:c r="D29" s="3"/>
      <x:c r="E29" s="3"/>
      <x:c r="F29" s="3"/>
      <x:c r="G29" s="3"/>
      <x:c r="H29" s="3"/>
      <x:c r="I29" s="3"/>
      <x:c r="J29" s="3"/>
      <x:c r="K29" s="3"/>
      <x:c r="L29" s="3"/>
    </x:row>
    <x:row r="30" ht="32" customHeight="1">
      <x:c r="A30" s="3" t="str">
        <x:v>C-S02 — Synthetic ledger detail of the one-off item</x:v>
      </x:c>
      <x:c r="B30" s="3"/>
      <x:c r="C30" s="3"/>
      <x:c r="D30" s="3"/>
      <x:c r="E30" s="21" t="n">
        <x:v>46266</x:v>
      </x:c>
      <x:c r="F30" s="3" t="str">
        <x:v>Rows L01–L02</x:v>
      </x:c>
      <x:c r="G30" s="3"/>
      <x:c r="H30" s="3"/>
      <x:c r="I30" s="3"/>
      <x:c r="J30" s="3"/>
      <x:c r="K30" s="3"/>
      <x:c r="L30" s="3"/>
    </x:row>
    <x:row r="31" ht="28" customHeight="1">
      <x:c r="A31" s="3" t="str">
        <x:v>Synthetic document. Ledger detail for model year 2025: L01, disposal of retired equipment, proceeds CZK 3m. L02, derecognition of the same equipment, carrying amount charged to costs CZK 1m. The net CZK 2m gain is included in reported EBITDA of CZK 12m under the synthetic management summary. Disposal is outside normal component manufacturing. This model contains no other EBITDA adjustment or replacement investment for the equipment.</x:v>
      </x:c>
      <x:c r="B31" s="3"/>
      <x:c r="C31" s="3"/>
      <x:c r="D31" s="3"/>
      <x:c r="E31" s="3"/>
      <x:c r="F31" s="3"/>
      <x:c r="G31" s="3"/>
      <x:c r="H31" s="3"/>
      <x:c r="I31" s="3"/>
      <x:c r="J31" s="3"/>
      <x:c r="K31" s="3"/>
      <x:c r="L31" s="3"/>
    </x:row>
    <x:row r="32" ht="28" customHeight="1">
      <x:c r="A32" s="3"/>
      <x:c r="B32" s="3"/>
      <x:c r="C32" s="3"/>
      <x:c r="D32" s="3"/>
      <x:c r="E32" s="3"/>
      <x:c r="F32" s="3"/>
      <x:c r="G32" s="3"/>
      <x:c r="H32" s="3"/>
      <x:c r="I32" s="3"/>
      <x:c r="J32" s="3"/>
      <x:c r="K32" s="3"/>
      <x:c r="L32" s="3"/>
    </x:row>
    <x:row r="33" ht="28" customHeight="1">
      <x:c r="A33" s="3"/>
      <x:c r="B33" s="3"/>
      <x:c r="C33" s="3"/>
      <x:c r="D33" s="3"/>
      <x:c r="E33" s="3"/>
      <x:c r="F33" s="3"/>
      <x:c r="G33" s="3"/>
      <x:c r="H33" s="3"/>
      <x:c r="I33" s="3"/>
      <x:c r="J33" s="3"/>
      <x:c r="K33" s="3"/>
      <x:c r="L33" s="3"/>
    </x:row>
    <x:row r="34" ht="28" customHeight="1">
      <x:c r="A34" s="3"/>
      <x:c r="B34" s="3"/>
      <x:c r="C34" s="3"/>
      <x:c r="D34" s="3"/>
      <x:c r="E34" s="3"/>
      <x:c r="F34" s="3"/>
      <x:c r="G34" s="3"/>
      <x:c r="H34" s="3"/>
      <x:c r="I34" s="3"/>
      <x:c r="J34" s="3"/>
      <x:c r="K34" s="3"/>
      <x:c r="L34" s="3"/>
    </x:row>
    <x:row r="35" ht="26" customHeight="1">
      <x:c r="A35" s="3"/>
      <x:c r="B35" s="3"/>
      <x:c r="C35" s="3"/>
      <x:c r="D35" s="3"/>
      <x:c r="E35" s="3"/>
      <x:c r="F35" s="3"/>
      <x:c r="G35" s="3"/>
      <x:c r="H35" s="3"/>
      <x:c r="I35" s="3"/>
      <x:c r="J35" s="3"/>
      <x:c r="K35" s="3"/>
      <x:c r="L35" s="3"/>
    </x:row>
    <x:row r="36" ht="32" customHeight="1">
      <x:c r="A36" s="3" t="str">
        <x:v>C-S03 — Synthetic ownership and financing profile</x:v>
      </x:c>
      <x:c r="B36" s="3"/>
      <x:c r="C36" s="3"/>
      <x:c r="D36" s="3"/>
      <x:c r="E36" s="21" t="n">
        <x:v>46266</x:v>
      </x:c>
      <x:c r="F36" s="3" t="str">
        <x:v>Sections 1–2</x:v>
      </x:c>
      <x:c r="G36" s="3"/>
      <x:c r="H36" s="3"/>
      <x:c r="I36" s="3"/>
      <x:c r="J36" s="3"/>
      <x:c r="K36" s="3"/>
      <x:c r="L36" s="3"/>
    </x:row>
    <x:row r="37" ht="28" customHeight="1">
      <x:c r="A37" s="3" t="str">
        <x:v>Synthetic document. Owner A: 60%; Owner B: 40%. The model brief requires both to participate in transaction discussions. This is not a registry extract and does not establish authority to sign a sale. Bank debt CZK 22m, cash CZK 4m. A complete lease schedule, other debt-like items and target working capital are missing. Owners’ willingness to sell is unconfirmed and no contact has taken place.</x:v>
      </x:c>
      <x:c r="B37" s="3"/>
      <x:c r="C37" s="3"/>
      <x:c r="D37" s="3"/>
      <x:c r="E37" s="3"/>
      <x:c r="F37" s="3"/>
      <x:c r="G37" s="3"/>
      <x:c r="H37" s="3"/>
      <x:c r="I37" s="3"/>
      <x:c r="J37" s="3"/>
      <x:c r="K37" s="3"/>
      <x:c r="L37" s="3"/>
    </x:row>
    <x:row r="38" ht="28" customHeight="1">
      <x:c r="A38" s="3"/>
      <x:c r="B38" s="3"/>
      <x:c r="C38" s="3"/>
      <x:c r="D38" s="3"/>
      <x:c r="E38" s="3"/>
      <x:c r="F38" s="3"/>
      <x:c r="G38" s="3"/>
      <x:c r="H38" s="3"/>
      <x:c r="I38" s="3"/>
      <x:c r="J38" s="3"/>
      <x:c r="K38" s="3"/>
      <x:c r="L38" s="3"/>
    </x:row>
    <x:row r="39" ht="28" customHeight="1">
      <x:c r="A39" s="3"/>
      <x:c r="B39" s="3"/>
      <x:c r="C39" s="3"/>
      <x:c r="D39" s="3"/>
      <x:c r="E39" s="3"/>
      <x:c r="F39" s="3"/>
      <x:c r="G39" s="3"/>
      <x:c r="H39" s="3"/>
      <x:c r="I39" s="3"/>
      <x:c r="J39" s="3"/>
      <x:c r="K39" s="3"/>
      <x:c r="L39" s="3"/>
    </x:row>
    <x:row r="40" ht="28" customHeight="1">
      <x:c r="A40" s="3"/>
      <x:c r="B40" s="3"/>
      <x:c r="C40" s="3"/>
      <x:c r="D40" s="3"/>
      <x:c r="E40" s="3"/>
      <x:c r="F40" s="3"/>
      <x:c r="G40" s="3"/>
      <x:c r="H40" s="3"/>
      <x:c r="I40" s="3"/>
      <x:c r="J40" s="3"/>
      <x:c r="K40" s="3"/>
      <x:c r="L40" s="3"/>
    </x:row>
    <x:row r="41" ht="26" customHeight="1">
      <x:c r="A41" s="3"/>
      <x:c r="B41" s="3"/>
      <x:c r="C41" s="3"/>
      <x:c r="D41" s="3"/>
      <x:c r="E41" s="3"/>
      <x:c r="F41" s="3"/>
      <x:c r="G41" s="3"/>
      <x:c r="H41" s="3"/>
      <x:c r="I41" s="3"/>
      <x:c r="J41" s="3"/>
      <x:c r="K41" s="3"/>
      <x:c r="L41" s="3"/>
    </x:row>
    <x:row r="42" ht="32" customHeight="1">
      <x:c r="A42" s="3" t="str">
        <x:v>C-S04 — Synthetic buyer rule and price bridge</x:v>
      </x:c>
      <x:c r="B42" s="3"/>
      <x:c r="C42" s="3"/>
      <x:c r="D42" s="3"/>
      <x:c r="E42" s="21" t="n">
        <x:v>46266</x:v>
      </x:c>
      <x:c r="F42" s="3" t="str">
        <x:v>Sections 1–2</x:v>
      </x:c>
      <x:c r="G42" s="3"/>
      <x:c r="H42" s="3"/>
      <x:c r="I42" s="3"/>
      <x:c r="J42" s="3"/>
      <x:c r="K42" s="3"/>
      <x:c r="L42" s="3"/>
    </x:row>
    <x:row r="43" ht="28" customHeight="1">
      <x:c r="A43" s="3" t="str">
        <x:v>Synthetic document. The model buyer applies a ceiling of 6.0× adjusted EBITDA. The multiple is not market-derived. Inputs from C-S01 through C-S03: reported EBITDA 12, one-off adjustment −2, adjusted EBITDA 10, net debt 22 − 4 = CZK 18m. Before adjustment: enterprise value 72 and equity value 54. After adjustment: enterprise value 60 and equity value 42. Working capital, other price items and transaction expenses are considered separately. This is not a price offer.</x:v>
      </x:c>
      <x:c r="B43" s="3"/>
      <x:c r="C43" s="3"/>
      <x:c r="D43" s="3"/>
      <x:c r="E43" s="3"/>
      <x:c r="F43" s="3"/>
      <x:c r="G43" s="3"/>
      <x:c r="H43" s="3"/>
      <x:c r="I43" s="3"/>
      <x:c r="J43" s="3"/>
      <x:c r="K43" s="3"/>
      <x:c r="L43" s="3"/>
    </x:row>
    <x:row r="44" ht="28" customHeight="1">
      <x:c r="A44" s="3"/>
      <x:c r="B44" s="3"/>
      <x:c r="C44" s="3"/>
      <x:c r="D44" s="3"/>
      <x:c r="E44" s="3"/>
      <x:c r="F44" s="3"/>
      <x:c r="G44" s="3"/>
      <x:c r="H44" s="3"/>
      <x:c r="I44" s="3"/>
      <x:c r="J44" s="3"/>
      <x:c r="K44" s="3"/>
      <x:c r="L44" s="3"/>
    </x:row>
    <x:row r="45" ht="28" customHeight="1">
      <x:c r="A45" s="3"/>
      <x:c r="B45" s="3"/>
      <x:c r="C45" s="3"/>
      <x:c r="D45" s="3"/>
      <x:c r="E45" s="3"/>
      <x:c r="F45" s="3"/>
      <x:c r="G45" s="3"/>
      <x:c r="H45" s="3"/>
      <x:c r="I45" s="3"/>
      <x:c r="J45" s="3"/>
      <x:c r="K45" s="3"/>
      <x:c r="L45" s="3"/>
    </x:row>
    <x:row r="46" ht="28" customHeight="1">
      <x:c r="A46" s="3"/>
      <x:c r="B46" s="3"/>
      <x:c r="C46" s="3"/>
      <x:c r="D46" s="3"/>
      <x:c r="E46" s="3"/>
      <x:c r="F46" s="3"/>
      <x:c r="G46" s="3"/>
      <x:c r="H46" s="3"/>
      <x:c r="I46" s="3"/>
      <x:c r="J46" s="3"/>
      <x:c r="K46" s="3"/>
      <x:c r="L46" s="3"/>
    </x:row>
    <x:row r="47" ht="26" customHeight="1">
      <x:c r="A47" s="3"/>
      <x:c r="B47" s="3"/>
      <x:c r="C47" s="3"/>
      <x:c r="D47" s="3"/>
      <x:c r="E47" s="3"/>
      <x:c r="F47" s="3"/>
      <x:c r="G47" s="3"/>
      <x:c r="H47" s="3"/>
      <x:c r="I47" s="3"/>
      <x:c r="J47" s="3"/>
      <x:c r="K47" s="3"/>
      <x:c r="L47" s="3"/>
    </x:row>
    <x:row r="48" ht="26" customHeight="1">
      <x:c r="A48" s="3"/>
      <x:c r="B48" s="3"/>
      <x:c r="C48" s="3"/>
      <x:c r="D48" s="3"/>
      <x:c r="E48" s="3"/>
      <x:c r="F48" s="3"/>
      <x:c r="G48" s="3"/>
      <x:c r="H48" s="3"/>
      <x:c r="I48" s="3"/>
      <x:c r="J48" s="3"/>
      <x:c r="K48" s="3"/>
      <x:c r="L48" s="3"/>
    </x:row>
    <x:row r="49" ht="28" customHeight="1">
      <x:c r="A49" s="3" t="str">
        <x:v>Source: corporate-cases.json / company. SHA-256 477e91f74d03ab90d56385fefafb6fd4207ff6b2ad65748a3caa814c68d8cd0d. 2026-09-01 is the document date, not an evidenced balance date.</x:v>
      </x:c>
      <x:c r="B49" s="3"/>
      <x:c r="C49" s="3"/>
      <x:c r="D49" s="3"/>
      <x:c r="E49" s="3"/>
      <x:c r="F49" s="3"/>
      <x:c r="G49" s="3"/>
      <x:c r="H49" s="3"/>
      <x:c r="I49" s="3"/>
      <x:c r="J49" s="3"/>
      <x:c r="K49" s="3"/>
      <x:c r="L49" s="3"/>
    </x:row>
    <x:row r="50" ht="28" customHeight="1">
      <x:c r="A50" s="3"/>
      <x:c r="B50" s="3"/>
      <x:c r="C50" s="3"/>
      <x:c r="D50" s="3"/>
      <x:c r="E50" s="3"/>
      <x:c r="F50" s="3"/>
      <x:c r="G50" s="3"/>
      <x:c r="H50" s="3"/>
      <x:c r="I50" s="3"/>
      <x:c r="J50" s="3"/>
      <x:c r="K50" s="3"/>
      <x:c r="L50" s="3"/>
    </x:row>
    <x:row r="51" ht="26" customHeight="1">
      <x:c r="A51" s="3"/>
      <x:c r="B51" s="3"/>
      <x:c r="C51" s="3"/>
      <x:c r="D51" s="3"/>
      <x:c r="E51" s="3"/>
      <x:c r="F51" s="3"/>
      <x:c r="G51" s="3"/>
      <x:c r="H51" s="3"/>
      <x:c r="I51" s="3"/>
      <x:c r="J51" s="3"/>
      <x:c r="K51" s="3"/>
      <x:c r="L51" s="3"/>
    </x:row>
    <x:row r="52" ht="26" customHeight="1">
      <x:c r="A52" s="3"/>
      <x:c r="B52" s="3"/>
      <x:c r="C52" s="3"/>
      <x:c r="D52" s="3"/>
      <x:c r="E52" s="3"/>
      <x:c r="F52" s="3"/>
      <x:c r="G52" s="3"/>
      <x:c r="H52" s="3"/>
      <x:c r="I52" s="3"/>
      <x:c r="J52" s="3"/>
      <x:c r="K52" s="3"/>
      <x:c r="L52" s="3"/>
    </x:row>
    <x:row r="53" ht="38" customHeight="1">
      <x:c r="A53" s="8" t="str">
        <x:v>Human review record</x:v>
      </x:c>
      <x:c r="B53" s="8" t="str"/>
      <x:c r="C53" s="8" t="str"/>
      <x:c r="D53" s="8" t="str"/>
      <x:c r="E53" s="8" t="str"/>
      <x:c r="F53" s="8" t="str"/>
      <x:c r="G53" s="3"/>
      <x:c r="H53" s="3"/>
      <x:c r="I53" s="3"/>
      <x:c r="J53" s="3"/>
      <x:c r="K53" s="3"/>
      <x:c r="L53" s="3"/>
    </x:row>
    <x:row r="54" ht="29" customHeight="1">
      <x:c r="A54" s="3" t="str">
        <x:v>Prepared by, name</x:v>
      </x:c>
      <x:c r="B54" s="10"/>
      <x:c r="C54" s="10"/>
      <x:c r="D54" s="10"/>
      <x:c r="E54" s="10"/>
      <x:c r="F54" s="10"/>
      <x:c r="G54" s="3"/>
      <x:c r="H54" s="3"/>
      <x:c r="I54" s="3"/>
      <x:c r="J54" s="3"/>
      <x:c r="K54" s="3"/>
      <x:c r="L54" s="3"/>
    </x:row>
    <x:row r="55" ht="29" customHeight="1">
      <x:c r="A55" s="3" t="str">
        <x:v>Reviewed by, name</x:v>
      </x:c>
      <x:c r="B55" s="10"/>
      <x:c r="C55" s="10"/>
      <x:c r="D55" s="10"/>
      <x:c r="E55" s="10"/>
      <x:c r="F55" s="10"/>
      <x:c r="G55" s="3"/>
      <x:c r="H55" s="3"/>
      <x:c r="I55" s="3"/>
      <x:c r="J55" s="3"/>
      <x:c r="K55" s="3"/>
      <x:c r="L55" s="3"/>
    </x:row>
    <x:row r="56" ht="29" customHeight="1">
      <x:c r="A56" s="3" t="str">
        <x:v>Human review date</x:v>
      </x:c>
      <x:c r="B56" s="22"/>
      <x:c r="C56" s="10"/>
      <x:c r="D56" s="10"/>
      <x:c r="E56" s="10"/>
      <x:c r="F56" s="10"/>
      <x:c r="G56" s="3"/>
      <x:c r="H56" s="3"/>
      <x:c r="I56" s="3"/>
      <x:c r="J56" s="3"/>
      <x:c r="K56" s="3"/>
      <x:c r="L56" s="3"/>
    </x:row>
    <x:row r="57" ht="29" customHeight="1">
      <x:c r="A57" s="3" t="str">
        <x:v>File version</x:v>
      </x:c>
      <x:c r="B57" s="10" t="str">
        <x:v>P9-1.0</x:v>
      </x:c>
      <x:c r="C57" s="10"/>
      <x:c r="D57" s="10"/>
      <x:c r="E57" s="10"/>
      <x:c r="F57" s="10"/>
      <x:c r="G57" s="3"/>
      <x:c r="H57" s="3"/>
      <x:c r="I57" s="3"/>
      <x:c r="J57" s="3"/>
      <x:c r="K57" s="3"/>
      <x:c r="L57" s="3"/>
    </x:row>
    <x:row r="58" ht="29" customHeight="1">
      <x:c r="A58" s="3" t="str">
        <x:v>Review scope</x:v>
      </x:c>
      <x:c r="B58" s="10"/>
      <x:c r="C58" s="10"/>
      <x:c r="D58" s="10"/>
      <x:c r="E58" s="10"/>
      <x:c r="F58" s="10"/>
      <x:c r="G58" s="3"/>
      <x:c r="H58" s="3"/>
      <x:c r="I58" s="3"/>
      <x:c r="J58" s="3"/>
      <x:c r="K58" s="3"/>
      <x:c r="L58" s="3"/>
    </x:row>
    <x:row r="59" ht="29" customHeight="1">
      <x:c r="A59" s="3" t="str">
        <x:v>Reviewer outcome</x:v>
      </x:c>
      <x:c r="B59" s="10" t="str">
        <x:v>Not reviewed</x:v>
      </x:c>
      <x:c r="C59" s="10"/>
      <x:c r="D59" s="10"/>
      <x:c r="E59" s="10"/>
      <x:c r="F59" s="10"/>
      <x:c r="G59" s="3"/>
      <x:c r="H59" s="3"/>
      <x:c r="I59" s="3"/>
      <x:c r="J59" s="3"/>
      <x:c r="K59" s="3"/>
      <x:c r="L59" s="3"/>
    </x:row>
    <x:row r="60" ht="26" customHeight="1">
      <x:c r="A60" s="3"/>
      <x:c r="B60" s="3"/>
      <x:c r="C60" s="3"/>
      <x:c r="D60" s="3"/>
      <x:c r="E60" s="3"/>
      <x:c r="F60" s="3"/>
      <x:c r="G60" s="3"/>
      <x:c r="H60" s="3"/>
      <x:c r="I60" s="3"/>
      <x:c r="J60" s="3"/>
      <x:c r="K60" s="3"/>
      <x:c r="L60" s="3"/>
    </x:row>
    <x:row r="61" ht="28" customHeight="1">
      <x:c r="A61" s="3" t="str">
        <x:v>A name, date or technical check is not approval. The decision applies to the specific version and stated scope. Professional review, complete FDD and a 24-hour delivery are unconfirmed.</x:v>
      </x:c>
      <x:c r="B61" s="3"/>
      <x:c r="C61" s="3"/>
      <x:c r="D61" s="3"/>
      <x:c r="E61" s="3"/>
      <x:c r="F61" s="3"/>
      <x:c r="G61" s="3"/>
      <x:c r="H61" s="3"/>
      <x:c r="I61" s="3"/>
      <x:c r="J61" s="3"/>
      <x:c r="K61" s="3"/>
      <x:c r="L61" s="3"/>
    </x:row>
    <x:row r="62" ht="28" customHeight="1">
      <x:c r="A62" s="3"/>
      <x:c r="B62" s="3"/>
      <x:c r="C62" s="3"/>
      <x:c r="D62" s="3"/>
      <x:c r="E62" s="3"/>
      <x:c r="F62" s="3"/>
      <x:c r="G62" s="3"/>
      <x:c r="H62" s="3"/>
      <x:c r="I62" s="3"/>
      <x:c r="J62" s="3"/>
      <x:c r="K62" s="3"/>
      <x:c r="L62" s="3"/>
    </x:row>
    <x:row r="63" ht="26" customHeight="1">
      <x:c r="A63" s="3"/>
      <x:c r="B63" s="3"/>
      <x:c r="C63" s="3"/>
      <x:c r="D63" s="3"/>
      <x:c r="E63" s="3"/>
      <x:c r="F63" s="3"/>
      <x:c r="G63" s="3"/>
      <x:c r="H63" s="3"/>
      <x:c r="I63" s="3"/>
      <x:c r="J63" s="3"/>
      <x:c r="K63" s="3"/>
      <x:c r="L63" s="3"/>
    </x:row>
    <x:row r="64" ht="26" customHeight="1">
      <x:c r="A64" s="3"/>
      <x:c r="B64" s="3"/>
      <x:c r="C64" s="3"/>
      <x:c r="D64" s="3"/>
      <x:c r="E64" s="3"/>
      <x:c r="F64" s="3"/>
      <x:c r="G64" s="3"/>
      <x:c r="H64" s="3"/>
      <x:c r="I64" s="3"/>
      <x:c r="J64" s="3"/>
      <x:c r="K64" s="3"/>
      <x:c r="L64" s="3"/>
    </x:row>
    <x:row r="65" ht="38" customHeight="1">
      <x:c r="A65" s="8" t="str">
        <x:v>Technical check — not approval</x:v>
      </x:c>
      <x:c r="B65" s="8" t="str">
        <x:v>Result</x:v>
      </x:c>
      <x:c r="C65" s="8" t="str">
        <x:v>Scope</x:v>
      </x:c>
      <x:c r="D65" s="8" t="str"/>
      <x:c r="E65" s="8" t="str"/>
      <x:c r="F65" s="8" t="str"/>
      <x:c r="G65" s="3"/>
      <x:c r="H65" s="3"/>
      <x:c r="I65" s="3"/>
      <x:c r="J65" s="3"/>
      <x:c r="K65" s="3"/>
      <x:c r="L65" s="3"/>
    </x:row>
    <x:row r="66" ht="35" customHeight="1">
      <x:c r="A66" s="3" t="str">
        <x:v>EBITDA 2025</x:v>
      </x:c>
      <x:c r="B66" s="23" t="str">
        <x:f>IF(AND(ISNUMBER('EBITDA'!D10),ISNUMBER('Sources and review'!C14),ISNUMBER('EBITDA'!D17)),IF(ABS('EBITDA'!D10-('Sources and review'!C14-'EBITDA'!D17))&lt;0.000000001,"OK","Mismatch"),"Review inputs")</x:f>
        <x:v>OK</x:v>
      </x:c>
      <x:c r="C66" s="3" t="str">
        <x:v>Working arithmetic / presence only. Does not verify evidence or completeness.</x:v>
      </x:c>
      <x:c r="D66" s="3"/>
      <x:c r="E66" s="3"/>
      <x:c r="F66" s="3"/>
      <x:c r="G66" s="3"/>
      <x:c r="H66" s="3"/>
      <x:c r="I66" s="3"/>
      <x:c r="J66" s="3"/>
      <x:c r="K66" s="3"/>
      <x:c r="L66" s="3"/>
    </x:row>
    <x:row r="67" ht="35" customHeight="1">
      <x:c r="A67" s="3" t="str">
        <x:v>Bank debt − reported cash</x:v>
      </x:c>
      <x:c r="B67" s="23" t="str">
        <x:f>IF(AND(ISNUMBER('Debt and cash'!B21),ISNUMBER('Debt and cash'!B19),ISNUMBER('Debt and cash'!B20)),IF(ABS('Debt and cash'!B21-('Debt and cash'!B19-'Debt and cash'!B20))&lt;0.000000001,"OK","Mismatch"),"Review inputs")</x:f>
        <x:v>OK</x:v>
      </x:c>
      <x:c r="C67" s="3" t="str">
        <x:v>Working arithmetic / presence only. Does not verify evidence or completeness.</x:v>
      </x:c>
      <x:c r="D67" s="3"/>
      <x:c r="E67" s="3"/>
      <x:c r="F67" s="3"/>
      <x:c r="G67" s="3"/>
      <x:c r="H67" s="3"/>
      <x:c r="I67" s="3"/>
      <x:c r="J67" s="3"/>
      <x:c r="K67" s="3"/>
      <x:c r="L67" s="3"/>
    </x:row>
    <x:row r="68" ht="35" customHeight="1">
      <x:c r="A68" s="3" t="str">
        <x:v>Partial equity bridge</x:v>
      </x:c>
      <x:c r="B68" s="23" t="str">
        <x:f>IF(AND(ISNUMBER('Debt and cash'!B23),ISNUMBER('EBITDA'!D27),ISNUMBER('Debt and cash'!B21)),IF(ABS('Debt and cash'!B23-('EBITDA'!D27-'Debt and cash'!B21))&lt;0.000000001,"OK","Mismatch"),"Review inputs")</x:f>
        <x:v>OK</x:v>
      </x:c>
      <x:c r="C68" s="3" t="str">
        <x:v>Working arithmetic / presence only. Does not verify evidence or completeness.</x:v>
      </x:c>
      <x:c r="D68" s="3"/>
      <x:c r="E68" s="3"/>
      <x:c r="F68" s="3"/>
      <x:c r="G68" s="3"/>
      <x:c r="H68" s="3"/>
      <x:c r="I68" s="3"/>
      <x:c r="J68" s="3"/>
      <x:c r="K68" s="3"/>
      <x:c r="L68" s="3"/>
    </x:row>
    <x:row r="69" ht="35" customHeight="1">
      <x:c r="A69" s="3" t="str">
        <x:v>NWC monthly numeric count</x:v>
      </x:c>
      <x:c r="B69" s="23" t="n">
        <x:f>COUNT('Working capital'!J10:J21)</x:f>
        <x:v>0</x:v>
      </x:c>
      <x:c r="C69" s="3" t="str">
        <x:v>Working arithmetic / presence only. Does not verify evidence or completeness.</x:v>
      </x:c>
      <x:c r="D69" s="3"/>
      <x:c r="E69" s="3"/>
      <x:c r="F69" s="3"/>
      <x:c r="G69" s="3"/>
      <x:c r="H69" s="3"/>
      <x:c r="I69" s="3"/>
      <x:c r="J69" s="3"/>
      <x:c r="K69" s="3"/>
      <x:c r="L69" s="3"/>
    </x:row>
    <x:row r="70" ht="26" customHeight="1">
      <x:c r="A70" s="3"/>
      <x:c r="B70" s="3"/>
      <x:c r="C70" s="3"/>
      <x:c r="D70" s="3"/>
      <x:c r="E70" s="3"/>
      <x:c r="F70" s="3"/>
      <x:c r="G70" s="3"/>
      <x:c r="H70" s="3"/>
      <x:c r="I70" s="3"/>
      <x:c r="J70" s="3"/>
      <x:c r="K70" s="3"/>
      <x:c r="L70" s="3"/>
    </x:row>
    <x:row r="71" ht="26" customHeight="1">
      <x:c r="A71" s="3"/>
      <x:c r="B71" s="3"/>
      <x:c r="C71" s="3"/>
      <x:c r="D71" s="3"/>
      <x:c r="E71" s="3"/>
      <x:c r="F71" s="3"/>
      <x:c r="G71" s="3"/>
      <x:c r="H71" s="3"/>
      <x:c r="I71" s="3"/>
      <x:c r="J71" s="3"/>
      <x:c r="K71" s="3"/>
      <x:c r="L71" s="3"/>
    </x:row>
    <x:row r="72" ht="38" customHeight="1">
      <x:c r="A72" s="8" t="str">
        <x:v>Date</x:v>
      </x:c>
      <x:c r="B72" s="8" t="str">
        <x:v>Version</x:v>
      </x:c>
      <x:c r="C72" s="8" t="str">
        <x:v>Actual change</x:v>
      </x:c>
      <x:c r="D72" s="8" t="str">
        <x:v>Recorded by</x:v>
      </x:c>
      <x:c r="E72" s="8" t="str">
        <x:v>Evidence</x:v>
      </x:c>
      <x:c r="F72" s="8" t="str">
        <x:v>Note</x:v>
      </x:c>
      <x:c r="G72" s="3"/>
      <x:c r="H72" s="3"/>
      <x:c r="I72" s="3"/>
      <x:c r="J72" s="3"/>
      <x:c r="K72" s="3"/>
      <x:c r="L72" s="3"/>
    </x:row>
    <x:row r="73" ht="56" customHeight="1">
      <x:c r="A73" s="21" t="n">
        <x:v>46303</x:v>
      </x:c>
      <x:c r="B73" s="3" t="str">
        <x:v>P9-1.0</x:v>
      </x:c>
      <x:c r="C73" s="3" t="str">
        <x:v>Created DD workpack from the original fictional case.</x:v>
      </x:c>
      <x:c r="D73" s="3" t="str">
        <x:v>Workbook build</x:v>
      </x:c>
      <x:c r="E73" s="3" t="str">
        <x:v>company / 477e91f74d03</x:v>
      </x:c>
      <x:c r="F73" s="3" t="str">
        <x:v>Not reviewed</x:v>
      </x:c>
      <x:c r="G73" s="3"/>
      <x:c r="H73" s="3"/>
      <x:c r="I73" s="3"/>
      <x:c r="J73" s="3"/>
      <x:c r="K73" s="3"/>
      <x:c r="L73" s="3"/>
    </x:row>
    <x:row r="74" ht="56" customHeight="1">
      <x:c r="A74" s="10"/>
      <x:c r="B74" s="10"/>
      <x:c r="C74" s="10"/>
      <x:c r="D74" s="10"/>
      <x:c r="E74" s="10"/>
      <x:c r="F74" s="10"/>
      <x:c r="G74" s="3"/>
      <x:c r="H74" s="3"/>
      <x:c r="I74" s="3"/>
      <x:c r="J74" s="3"/>
      <x:c r="K74" s="3"/>
      <x:c r="L74" s="3"/>
    </x:row>
    <x:row r="75" ht="56" customHeight="1">
      <x:c r="A75" s="10"/>
      <x:c r="B75" s="10"/>
      <x:c r="C75" s="10"/>
      <x:c r="D75" s="10"/>
      <x:c r="E75" s="10"/>
      <x:c r="F75" s="10"/>
      <x:c r="G75" s="3"/>
      <x:c r="H75" s="3"/>
      <x:c r="I75" s="3"/>
      <x:c r="J75" s="3"/>
      <x:c r="K75" s="3"/>
      <x:c r="L75" s="3"/>
    </x:row>
    <x:row r="76" ht="56" customHeight="1">
      <x:c r="A76" s="10"/>
      <x:c r="B76" s="10"/>
      <x:c r="C76" s="10"/>
      <x:c r="D76" s="10"/>
      <x:c r="E76" s="10"/>
      <x:c r="F76" s="10"/>
      <x:c r="G76" s="3"/>
      <x:c r="H76" s="3"/>
      <x:c r="I76" s="3"/>
      <x:c r="J76" s="3"/>
      <x:c r="K76" s="3"/>
      <x:c r="L76" s="3"/>
    </x:row>
    <x:row r="77" ht="26" customHeight="1">
      <x:c r="A77" s="3"/>
      <x:c r="B77" s="3"/>
      <x:c r="C77" s="3"/>
      <x:c r="D77" s="3"/>
      <x:c r="E77" s="3"/>
      <x:c r="F77" s="3"/>
      <x:c r="G77" s="3"/>
      <x:c r="H77" s="3"/>
      <x:c r="I77" s="3"/>
      <x:c r="J77" s="3"/>
      <x:c r="K77" s="3"/>
      <x:c r="L77" s="3"/>
    </x:row>
    <x:row r="78" ht="26" customHeight="1">
      <x:c r="A78" s="3"/>
      <x:c r="B78" s="3"/>
      <x:c r="C78" s="3"/>
      <x:c r="D78" s="3"/>
      <x:c r="E78" s="3"/>
      <x:c r="F78" s="3"/>
      <x:c r="G78" s="3"/>
      <x:c r="H78" s="3"/>
      <x:c r="I78" s="3"/>
      <x:c r="J78" s="3"/>
      <x:c r="K78" s="3"/>
      <x:c r="L78" s="3"/>
    </x:row>
    <x:row r="79" ht="28" customHeight="1">
      <x:c r="A79" s="3" t="str">
        <x:v>Method references: EY due diligence; PwC financial due diligence. External guidance is not a team credential or verification of this case.</x:v>
      </x:c>
      <x:c r="B79" s="3"/>
      <x:c r="C79" s="3"/>
      <x:c r="D79" s="3"/>
      <x:c r="E79" s="3"/>
      <x:c r="F79" s="3"/>
      <x:c r="G79" s="3"/>
      <x:c r="H79" s="3"/>
      <x:c r="I79" s="3"/>
      <x:c r="J79" s="3"/>
      <x:c r="K79" s="3"/>
      <x:c r="L79" s="3"/>
    </x:row>
    <x:row r="80" ht="28" customHeight="1">
      <x:c r="A80" s="3"/>
      <x:c r="B80" s="3"/>
      <x:c r="C80" s="3"/>
      <x:c r="D80" s="3"/>
      <x:c r="E80" s="3"/>
      <x:c r="F80" s="3"/>
      <x:c r="G80" s="3"/>
      <x:c r="H80" s="3"/>
      <x:c r="I80" s="3"/>
      <x:c r="J80" s="3"/>
      <x:c r="K80" s="3"/>
      <x:c r="L80" s="3"/>
    </x:row>
    <x:row r="81" ht="25" customHeight="1">
      <x:c r="A81" s="3" t="str">
        <x:v>https://www.ey.com/en_us/services/strategy-transactions/mergers-acquisitions-due-diligence</x:v>
      </x:c>
      <x:c r="B81" s="3"/>
      <x:c r="C81" s="3"/>
      <x:c r="D81" s="3"/>
      <x:c r="E81" s="3"/>
      <x:c r="F81" s="3"/>
      <x:c r="G81" s="3"/>
      <x:c r="H81" s="3"/>
      <x:c r="I81" s="3"/>
      <x:c r="J81" s="3"/>
      <x:c r="K81" s="3"/>
      <x:c r="L81" s="3"/>
    </x:row>
    <x:row r="82" ht="25" customHeight="1">
      <x:c r="A82" s="3" t="str">
        <x:v>https://www.pwc.com/us/en/services/consulting/deals/joint-ventures-alliances/financial-due-diligence.html</x:v>
      </x:c>
      <x:c r="B82" s="3"/>
      <x:c r="C82" s="3"/>
      <x:c r="D82" s="3"/>
      <x:c r="E82" s="3"/>
      <x:c r="F82" s="3"/>
      <x:c r="G82" s="3"/>
      <x:c r="H82" s="3"/>
      <x:c r="I82" s="3"/>
      <x:c r="J82" s="3"/>
      <x:c r="K82" s="3"/>
      <x:c r="L82" s="3"/>
    </x:row>
    <x:row r="83" ht="26" customHeight="1">
      <x:c r="A83" s="3"/>
      <x:c r="B83" s="3"/>
      <x:c r="C83" s="3"/>
      <x:c r="D83" s="3"/>
      <x:c r="E83" s="3"/>
      <x:c r="F83" s="3"/>
      <x:c r="G83" s="3"/>
      <x:c r="H83" s="3"/>
      <x:c r="I83" s="3"/>
      <x:c r="J83" s="3"/>
      <x:c r="K83" s="3"/>
      <x:c r="L83" s="3"/>
    </x:row>
    <x:row r="84" ht="26" customHeight="1">
      <x:c r="A84" s="3"/>
      <x:c r="B84" s="3"/>
      <x:c r="C84" s="3"/>
      <x:c r="D84" s="3"/>
      <x:c r="E84" s="3"/>
      <x:c r="F84" s="3"/>
      <x:c r="G84" s="3"/>
      <x:c r="H84" s="3"/>
      <x:c r="I84" s="3"/>
      <x:c r="J84" s="3"/>
      <x:c r="K84" s="3"/>
      <x:c r="L84" s="3"/>
    </x:row>
    <x:row r="85" ht="26" customHeight="1">
      <x:c r="A85" s="3"/>
      <x:c r="B85" s="3"/>
      <x:c r="C85" s="3"/>
      <x:c r="D85" s="3"/>
      <x:c r="E85" s="3"/>
      <x:c r="F85" s="3"/>
      <x:c r="G85" s="3"/>
      <x:c r="H85" s="3"/>
      <x:c r="I85" s="3"/>
      <x:c r="J85" s="3"/>
      <x:c r="K85" s="3"/>
      <x:c r="L85" s="3"/>
    </x:row>
    <x:row r="86" ht="26" customHeight="1">
      <x:c r="A86" s="3"/>
      <x:c r="B86" s="3"/>
      <x:c r="C86" s="3"/>
      <x:c r="D86" s="3"/>
      <x:c r="E86" s="3"/>
      <x:c r="F86" s="3"/>
      <x:c r="G86" s="3"/>
      <x:c r="H86" s="3"/>
      <x:c r="I86" s="3"/>
      <x:c r="J86" s="3"/>
      <x:c r="K86" s="3"/>
      <x:c r="L86" s="3"/>
    </x:row>
    <x:row r="87" ht="26" customHeight="1">
      <x:c r="A87" s="3"/>
      <x:c r="B87" s="3"/>
      <x:c r="C87" s="3"/>
      <x:c r="D87" s="3"/>
      <x:c r="E87" s="3"/>
      <x:c r="F87" s="3"/>
      <x:c r="G87" s="3"/>
      <x:c r="H87" s="3"/>
      <x:c r="I87" s="3"/>
      <x:c r="J87" s="3"/>
      <x:c r="K87" s="3"/>
      <x:c r="L87" s="3"/>
    </x:row>
    <x:row r="88" ht="26" customHeight="1">
      <x:c r="A88" s="3"/>
      <x:c r="B88" s="3"/>
      <x:c r="C88" s="3"/>
      <x:c r="D88" s="3"/>
      <x:c r="E88" s="3"/>
      <x:c r="F88" s="3"/>
      <x:c r="G88" s="3"/>
      <x:c r="H88" s="3"/>
      <x:c r="I88" s="3"/>
      <x:c r="J88" s="3"/>
      <x:c r="K88" s="3"/>
      <x:c r="L88" s="3"/>
    </x:row>
    <x:row r="89" ht="26" customHeight="1">
      <x:c r="A89" s="3"/>
      <x:c r="B89" s="3"/>
      <x:c r="C89" s="3"/>
      <x:c r="D89" s="3"/>
      <x:c r="E89" s="3"/>
      <x:c r="F89" s="3"/>
      <x:c r="G89" s="3"/>
      <x:c r="H89" s="3"/>
      <x:c r="I89" s="3"/>
      <x:c r="J89" s="3"/>
      <x:c r="K89" s="3"/>
      <x:c r="L89" s="3"/>
    </x:row>
    <x:row r="90" ht="26" customHeight="1">
      <x:c r="A90" s="3"/>
      <x:c r="B90" s="3"/>
      <x:c r="C90" s="3"/>
      <x:c r="D90" s="3"/>
      <x:c r="E90" s="3"/>
      <x:c r="F90" s="3"/>
      <x:c r="G90" s="3"/>
      <x:c r="H90" s="3"/>
      <x:c r="I90" s="3"/>
      <x:c r="J90" s="3"/>
      <x:c r="K90" s="3"/>
      <x:c r="L90" s="3"/>
    </x:row>
    <x:row r="91" ht="26" customHeight="1">
      <x:c r="A91" s="3"/>
      <x:c r="B91" s="3"/>
      <x:c r="C91" s="3"/>
      <x:c r="D91" s="3"/>
      <x:c r="E91" s="3"/>
      <x:c r="F91" s="3"/>
      <x:c r="G91" s="3"/>
      <x:c r="H91" s="3"/>
      <x:c r="I91" s="3"/>
      <x:c r="J91" s="3"/>
      <x:c r="K91" s="3"/>
      <x:c r="L91" s="3"/>
    </x:row>
    <x:row r="92" ht="26" customHeight="1">
      <x:c r="A92" s="3"/>
      <x:c r="B92" s="3"/>
      <x:c r="C92" s="3"/>
      <x:c r="D92" s="3"/>
      <x:c r="E92" s="3"/>
      <x:c r="F92" s="3"/>
      <x:c r="G92" s="3"/>
      <x:c r="H92" s="3"/>
      <x:c r="I92" s="3"/>
      <x:c r="J92" s="3"/>
      <x:c r="K92" s="3"/>
      <x:c r="L92" s="3"/>
    </x:row>
    <x:row r="93" ht="26" customHeight="1">
      <x:c r="A93" s="3"/>
      <x:c r="B93" s="3"/>
      <x:c r="C93" s="3"/>
      <x:c r="D93" s="3"/>
      <x:c r="E93" s="3"/>
      <x:c r="F93" s="3"/>
      <x:c r="G93" s="3"/>
      <x:c r="H93" s="3"/>
      <x:c r="I93" s="3"/>
      <x:c r="J93" s="3"/>
      <x:c r="K93" s="3"/>
      <x:c r="L93" s="3"/>
    </x:row>
    <x:row r="94" ht="26" customHeight="1">
      <x:c r="A94" s="3"/>
      <x:c r="B94" s="3"/>
      <x:c r="C94" s="3"/>
      <x:c r="D94" s="3"/>
      <x:c r="E94" s="3"/>
      <x:c r="F94" s="3"/>
      <x:c r="G94" s="3"/>
      <x:c r="H94" s="3"/>
      <x:c r="I94" s="3"/>
      <x:c r="J94" s="3"/>
      <x:c r="K94" s="3"/>
      <x:c r="L94" s="3"/>
    </x:row>
    <x:row r="95" ht="26" customHeight="1">
      <x:c r="A95" s="3"/>
      <x:c r="B95" s="3"/>
      <x:c r="C95" s="3"/>
      <x:c r="D95" s="3"/>
      <x:c r="E95" s="3"/>
      <x:c r="F95" s="3"/>
      <x:c r="G95" s="3"/>
      <x:c r="H95" s="3"/>
      <x:c r="I95" s="3"/>
      <x:c r="J95" s="3"/>
      <x:c r="K95" s="3"/>
      <x:c r="L95" s="3"/>
    </x:row>
    <x:row r="96" ht="26" customHeight="1">
      <x:c r="A96" s="3"/>
      <x:c r="B96" s="3"/>
      <x:c r="C96" s="3"/>
      <x:c r="D96" s="3"/>
      <x:c r="E96" s="3"/>
      <x:c r="F96" s="3"/>
      <x:c r="G96" s="3"/>
      <x:c r="H96" s="3"/>
      <x:c r="I96" s="3"/>
      <x:c r="J96" s="3"/>
      <x:c r="K96" s="3"/>
      <x:c r="L96" s="3"/>
    </x:row>
    <x:row r="97" ht="26" customHeight="1">
      <x:c r="A97" s="3"/>
      <x:c r="B97" s="3"/>
      <x:c r="C97" s="3"/>
      <x:c r="D97" s="3"/>
      <x:c r="E97" s="3"/>
      <x:c r="F97" s="3"/>
      <x:c r="G97" s="3"/>
      <x:c r="H97" s="3"/>
      <x:c r="I97" s="3"/>
      <x:c r="J97" s="3"/>
      <x:c r="K97" s="3"/>
      <x:c r="L97" s="3"/>
    </x:row>
    <x:row r="98" ht="26" customHeight="1">
      <x:c r="A98" s="3"/>
      <x:c r="B98" s="3"/>
      <x:c r="C98" s="3"/>
      <x:c r="D98" s="3"/>
      <x:c r="E98" s="3"/>
      <x:c r="F98" s="3"/>
      <x:c r="G98" s="3"/>
      <x:c r="H98" s="3"/>
      <x:c r="I98" s="3"/>
      <x:c r="J98" s="3"/>
      <x:c r="K98" s="3"/>
      <x:c r="L98" s="3"/>
    </x:row>
    <x:row r="99" ht="26" customHeight="1">
      <x:c r="A99" s="3"/>
      <x:c r="B99" s="3"/>
      <x:c r="C99" s="3"/>
      <x:c r="D99" s="3"/>
      <x:c r="E99" s="3"/>
      <x:c r="F99" s="3"/>
      <x:c r="G99" s="3"/>
      <x:c r="H99" s="3"/>
      <x:c r="I99" s="3"/>
      <x:c r="J99" s="3"/>
      <x:c r="K99" s="3"/>
      <x:c r="L99" s="3"/>
    </x:row>
    <x:row r="100" ht="26" customHeight="1">
      <x:c r="A100" s="3"/>
      <x:c r="B100" s="3"/>
      <x:c r="C100" s="3"/>
      <x:c r="D100" s="3"/>
      <x:c r="E100" s="3"/>
      <x:c r="F100" s="3"/>
      <x:c r="G100" s="3"/>
      <x:c r="H100" s="3"/>
      <x:c r="I100" s="3"/>
      <x:c r="J100" s="3"/>
      <x:c r="K100" s="3"/>
      <x:c r="L100" s="3"/>
    </x:row>
    <x:row r="101" ht="26" customHeight="1">
      <x:c r="A101" s="3"/>
      <x:c r="B101" s="3"/>
      <x:c r="C101" s="3"/>
      <x:c r="D101" s="3"/>
      <x:c r="E101" s="3"/>
      <x:c r="F101" s="3"/>
      <x:c r="G101" s="3"/>
      <x:c r="H101" s="3"/>
      <x:c r="I101" s="3"/>
      <x:c r="J101" s="3"/>
      <x:c r="K101" s="3"/>
      <x:c r="L101" s="3"/>
    </x:row>
    <x:row r="102" ht="26" customHeight="1">
      <x:c r="A102" s="3"/>
      <x:c r="B102" s="3"/>
      <x:c r="C102" s="3"/>
      <x:c r="D102" s="3"/>
      <x:c r="E102" s="3"/>
      <x:c r="F102" s="3"/>
      <x:c r="G102" s="3"/>
      <x:c r="H102" s="3"/>
      <x:c r="I102" s="3"/>
      <x:c r="J102" s="3"/>
      <x:c r="K102" s="3"/>
      <x:c r="L102" s="3"/>
    </x:row>
    <x:row r="103" ht="26" customHeight="1">
      <x:c r="A103" s="3"/>
      <x:c r="B103" s="3"/>
      <x:c r="C103" s="3"/>
      <x:c r="D103" s="3"/>
      <x:c r="E103" s="3"/>
      <x:c r="F103" s="3"/>
      <x:c r="G103" s="3"/>
      <x:c r="H103" s="3"/>
      <x:c r="I103" s="3"/>
      <x:c r="J103" s="3"/>
      <x:c r="K103" s="3"/>
      <x:c r="L103" s="3"/>
    </x:row>
    <x:row r="104" ht="26" customHeight="1">
      <x:c r="A104" s="3"/>
      <x:c r="B104" s="3"/>
      <x:c r="C104" s="3"/>
      <x:c r="D104" s="3"/>
      <x:c r="E104" s="3"/>
      <x:c r="F104" s="3"/>
      <x:c r="G104" s="3"/>
      <x:c r="H104" s="3"/>
      <x:c r="I104" s="3"/>
      <x:c r="J104" s="3"/>
      <x:c r="K104" s="3"/>
      <x:c r="L104" s="3"/>
    </x:row>
    <x:row r="105" ht="26" customHeight="1">
      <x:c r="A105" s="3"/>
      <x:c r="B105" s="3"/>
      <x:c r="C105" s="3"/>
      <x:c r="D105" s="3"/>
      <x:c r="E105" s="3"/>
      <x:c r="F105" s="3"/>
      <x:c r="G105" s="3"/>
      <x:c r="H105" s="3"/>
      <x:c r="I105" s="3"/>
      <x:c r="J105" s="3"/>
      <x:c r="K105" s="3"/>
      <x:c r="L105" s="3"/>
    </x:row>
    <x:row r="106" ht="26" customHeight="1">
      <x:c r="A106" s="3"/>
      <x:c r="B106" s="3"/>
      <x:c r="C106" s="3"/>
      <x:c r="D106" s="3"/>
      <x:c r="E106" s="3"/>
      <x:c r="F106" s="3"/>
      <x:c r="G106" s="3"/>
      <x:c r="H106" s="3"/>
      <x:c r="I106" s="3"/>
      <x:c r="J106" s="3"/>
      <x:c r="K106" s="3"/>
      <x:c r="L106" s="3"/>
    </x:row>
    <x:row r="107" ht="26" customHeight="1">
      <x:c r="A107" s="3"/>
      <x:c r="B107" s="3"/>
      <x:c r="C107" s="3"/>
      <x:c r="D107" s="3"/>
      <x:c r="E107" s="3"/>
      <x:c r="F107" s="3"/>
      <x:c r="G107" s="3"/>
      <x:c r="H107" s="3"/>
      <x:c r="I107" s="3"/>
      <x:c r="J107" s="3"/>
      <x:c r="K107" s="3"/>
      <x:c r="L107" s="3"/>
    </x:row>
    <x:row r="108" ht="26" customHeight="1">
      <x:c r="A108" s="3"/>
      <x:c r="B108" s="3"/>
      <x:c r="C108" s="3"/>
      <x:c r="D108" s="3"/>
      <x:c r="E108" s="3"/>
      <x:c r="F108" s="3"/>
      <x:c r="G108" s="3"/>
      <x:c r="H108" s="3"/>
      <x:c r="I108" s="3"/>
      <x:c r="J108" s="3"/>
      <x:c r="K108" s="3"/>
      <x:c r="L108" s="3"/>
    </x:row>
    <x:row r="109" ht="26" customHeight="1">
      <x:c r="A109" s="3"/>
      <x:c r="B109" s="3"/>
      <x:c r="C109" s="3"/>
      <x:c r="D109" s="3"/>
      <x:c r="E109" s="3"/>
      <x:c r="F109" s="3"/>
      <x:c r="G109" s="3"/>
      <x:c r="H109" s="3"/>
      <x:c r="I109" s="3"/>
      <x:c r="J109" s="3"/>
      <x:c r="K109" s="3"/>
      <x:c r="L109" s="3"/>
    </x:row>
    <x:row r="110" ht="26" customHeight="1">
      <x:c r="A110" s="3"/>
      <x:c r="B110" s="3"/>
      <x:c r="C110" s="3"/>
      <x:c r="D110" s="3"/>
      <x:c r="E110" s="3"/>
      <x:c r="F110" s="3"/>
      <x:c r="G110" s="3"/>
      <x:c r="H110" s="3"/>
      <x:c r="I110" s="3"/>
      <x:c r="J110" s="3"/>
      <x:c r="K110" s="3"/>
      <x:c r="L110" s="3"/>
    </x:row>
    <x:row r="111" ht="26" customHeight="1">
      <x:c r="A111" s="3"/>
      <x:c r="B111" s="3"/>
      <x:c r="C111" s="3"/>
      <x:c r="D111" s="3"/>
      <x:c r="E111" s="3"/>
      <x:c r="F111" s="3"/>
      <x:c r="G111" s="3"/>
      <x:c r="H111" s="3"/>
      <x:c r="I111" s="3"/>
      <x:c r="J111" s="3"/>
      <x:c r="K111" s="3"/>
      <x:c r="L111" s="3"/>
    </x:row>
    <x:row r="112" ht="26" customHeight="1">
      <x:c r="A112" s="3"/>
      <x:c r="B112" s="3"/>
      <x:c r="C112" s="3"/>
      <x:c r="D112" s="3"/>
      <x:c r="E112" s="3"/>
      <x:c r="F112" s="3"/>
      <x:c r="G112" s="3"/>
      <x:c r="H112" s="3"/>
      <x:c r="I112" s="3"/>
      <x:c r="J112" s="3"/>
      <x:c r="K112" s="3"/>
      <x:c r="L112" s="3"/>
    </x:row>
  </x:sheetData>
  <x:mergeCells>
    <x:mergeCell ref="A1:F1"/>
    <x:mergeCell ref="A2:F2"/>
    <x:mergeCell ref="A3:F4"/>
    <x:mergeCell ref="A22:F22"/>
    <x:mergeCell ref="A24:D24"/>
    <x:mergeCell ref="A25:F28"/>
    <x:mergeCell ref="A30:D30"/>
    <x:mergeCell ref="A31:F34"/>
    <x:mergeCell ref="A36:D36"/>
    <x:mergeCell ref="A37:F40"/>
    <x:mergeCell ref="A42:D42"/>
    <x:mergeCell ref="A43:F46"/>
    <x:mergeCell ref="A49:F50"/>
    <x:mergeCell ref="B54:F54"/>
    <x:mergeCell ref="B55:F55"/>
    <x:mergeCell ref="B56:F56"/>
    <x:mergeCell ref="B57:F57"/>
    <x:mergeCell ref="B58:F58"/>
    <x:mergeCell ref="B59:F59"/>
    <x:mergeCell ref="A61:F62"/>
    <x:mergeCell ref="C66:F66"/>
    <x:mergeCell ref="C67:F67"/>
    <x:mergeCell ref="C68:F68"/>
    <x:mergeCell ref="C69:F69"/>
    <x:mergeCell ref="A79:F80"/>
    <x:mergeCell ref="A81:F81"/>
    <x:mergeCell ref="A82:F82"/>
  </x:mergeCells>
  <x:dataValidations count="1">
    <x:dataValidation type="list" sqref="B59">
      <x:formula1>"Not reviewed,Corrections needed,Approved within stated scope"</x:formula1>
    </x:dataValidation>
  </x:dataValidations>
  <x:pageMargins left="0.7" right="0.7" top="0.75" bottom="0.75" header="0.3" footer="0.3"/>
</x:worksheet>
</file>