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48ef10f9ca3403b" /></Relationships>
</file>

<file path=xl/workbook.xml><?xml version="1.0" encoding="utf-8"?>
<x:workbook xmlns:x="http://schemas.openxmlformats.org/spreadsheetml/2006/main">
  <x:sheets>
    <x:sheet xmlns:r="http://schemas.openxmlformats.org/officeDocument/2006/relationships" name="Mandate" sheetId="1" r:id="Rb4267485331c43b1"/>
    <x:sheet xmlns:r="http://schemas.openxmlformats.org/officeDocument/2006/relationships" name="Longlist" sheetId="2" r:id="R90248de574ad4b67"/>
    <x:sheet xmlns:r="http://schemas.openxmlformats.org/officeDocument/2006/relationships" name="Profiles" sheetId="3" r:id="R2d9dce804fd948a1"/>
    <x:sheet xmlns:r="http://schemas.openxmlformats.org/officeDocument/2006/relationships" name="Client list" sheetId="4" r:id="R31d729e785304515"/>
    <x:sheet xmlns:r="http://schemas.openxmlformats.org/officeDocument/2006/relationships" name="Outreach" sheetId="5" r:id="Ra5874122e7bb44dc"/>
    <x:sheet xmlns:r="http://schemas.openxmlformats.org/officeDocument/2006/relationships" name="Handover" sheetId="6" r:id="R546922440eb94a2b"/>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0.00);&quot;–&quot;"/>
    <x:numFmt numFmtId="201" formatCode="@"/>
    <x:numFmt numFmtId="202" formatCode="yyyy-mm-dd"/>
  </x:numFmts>
  <x:fonts count="8">
    <x:font>
      <x:sz val="11"/>
      <x:name val="Carlito"/>
    </x:font>
    <x:font>
      <x:sz val="10"/>
      <x:color rgb="FF18202B"/>
      <x:name val="Arial"/>
    </x:font>
    <x:font>
      <x:b/>
      <x:sz val="16"/>
      <x:color rgb="FF162940"/>
      <x:name val="Arial"/>
    </x:font>
    <x:font>
      <x:sz val="10"/>
      <x:color rgb="FFA93131"/>
      <x:name val="Arial"/>
    </x:font>
    <x:font>
      <x:sz val="10"/>
      <x:color rgb="FF155A9C"/>
      <x:name val="Arial"/>
    </x:font>
    <x:font>
      <x:sz val="10"/>
      <x:color rgb="FF19734A"/>
      <x:name val="Arial"/>
    </x:font>
    <x:font>
      <x:b/>
      <x:sz val="10"/>
      <x:color rgb="FFFFFFFF"/>
      <x:name val="Arial"/>
    </x:font>
    <x:font>
      <x:sz val="8"/>
      <x:color rgb="FF647182"/>
      <x:name val="Arial"/>
    </x:font>
  </x:fonts>
  <x:fills count="5">
    <x:fill>
      <x:patternFill patternType="none"/>
    </x:fill>
    <x:fill>
      <x:patternFill patternType="gray125"/>
    </x:fill>
    <x:fill>
      <x:patternFill patternType="solid">
        <x:fgColor rgb="FFFFF5DC"/>
      </x:patternFill>
    </x:fill>
    <x:fill>
      <x:patternFill patternType="solid">
        <x:fgColor rgb="FF162940"/>
      </x:patternFill>
    </x:fill>
    <x:fill>
      <x:patternFill patternType="solid">
        <x:fgColor rgb="FFF1F4F7"/>
      </x:patternFill>
    </x:fill>
  </x:fills>
  <x:borders count="1">
    <x:border/>
  </x:borders>
  <x:cellStyleXfs count="1">
    <x:xf numFmtId="0" fontId="0" fillId="0" borderId="0"/>
  </x:cellStyleXfs>
  <x:cellXfs count="3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1" fillId="2" borderId="0" xfId="0" applyNumberFormat="1" applyFont="1" applyFill="1" applyBorder="1" applyAlignment="1">
      <x:alignment vertical="top"/>
    </x:xf>
    <x:xf numFmtId="0" fontId="4" fillId="2" borderId="0" xfId="0" applyNumberFormat="1" applyFont="1" applyFill="1" applyBorder="1" applyAlignment="1">
      <x:alignment vertical="top"/>
    </x:xf>
    <x:xf numFmtId="0" fontId="4" fillId="2" borderId="0" xfId="0" applyNumberFormat="1" applyFont="1" applyFill="1" applyBorder="1" applyAlignment="1">
      <x:alignment vertical="top" wrapText="1"/>
    </x:xf>
    <x:xf numFmtId="200" fontId="4" fillId="2" borderId="0" xfId="0" applyNumberFormat="1" applyFont="1" applyFill="1" applyBorder="1" applyAlignment="1">
      <x:alignment vertical="top" wrapText="1"/>
    </x:xf>
    <x:xf numFmtId="0" fontId="5" fillId="0" borderId="0" xfId="0" applyNumberFormat="1" applyFont="1" applyFill="1" applyBorder="1" applyAlignment="1">
      <x:alignment vertical="top"/>
    </x:xf>
    <x:xf numFmtId="0" fontId="5" fillId="0" borderId="0" xfId="0" applyNumberFormat="1" applyFont="1" applyFill="1" applyBorder="1" applyAlignment="1">
      <x:alignment vertical="top" wrapText="1"/>
    </x:xf>
    <x:xf numFmtId="0" fontId="1" fillId="3" borderId="0" xfId="0" applyNumberFormat="1" applyFont="1" applyFill="1" applyBorder="1" applyAlignment="1">
      <x:alignment vertical="top"/>
    </x:xf>
    <x:xf numFmtId="0" fontId="6" fillId="3" borderId="0" xfId="0" applyNumberFormat="1" applyFont="1" applyFill="1" applyBorder="1" applyAlignment="1">
      <x:alignment vertical="top"/>
    </x:xf>
    <x:xf numFmtId="0" fontId="6" fillId="3" borderId="0" xfId="0" applyNumberFormat="1" applyFont="1" applyFill="1" applyBorder="1" applyAlignment="1">
      <x:alignment vertical="top" wrapText="1"/>
    </x:xf>
    <x:xf numFmtId="0" fontId="6" fillId="3" borderId="0" xfId="0" applyNumberFormat="1" applyFont="1" applyFill="1" applyBorder="1" applyAlignment="1">
      <x:alignment vertical="center" wrapText="1"/>
    </x:xf>
    <x:xf numFmtId="201" fontId="4" fillId="2"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202" fontId="1" fillId="0" borderId="0" xfId="0" applyNumberFormat="1" applyFont="1" applyFill="1" applyBorder="1" applyAlignment="1">
      <x:alignment vertical="top" wrapText="1"/>
    </x:xf>
    <x:xf numFmtId="202" fontId="4" fillId="2" borderId="0" xfId="0" applyNumberFormat="1" applyFont="1" applyFill="1" applyBorder="1" applyAlignment="1">
      <x:alignment vertical="top" wrapText="1"/>
    </x:xf>
    <x:xf numFmtId="202" fontId="1" fillId="0" borderId="0" xfId="0" applyNumberFormat="1" applyFont="1" applyFill="1" applyBorder="1" applyAlignment="1">
      <x:alignment horizontal="left" vertical="top" wrapText="1"/>
    </x:xf>
    <x:xf numFmtId="0" fontId="1" fillId="0" borderId="0" xfId="0" applyNumberFormat="1" applyFont="1" applyFill="1" applyBorder="1" applyAlignment="1">
      <x:alignment horizontal="left" vertical="top" wrapText="1"/>
    </x:xf>
    <x:xf numFmtId="202" fontId="4" fillId="2" borderId="0" xfId="0" applyNumberFormat="1" applyFont="1" applyFill="1" applyBorder="1" applyAlignment="1">
      <x:alignment horizontal="left" vertical="top" wrapText="1"/>
    </x:xf>
    <x:xf numFmtId="0" fontId="4" fillId="2" borderId="0" xfId="0" applyNumberFormat="1" applyFont="1" applyFill="1" applyBorder="1" applyAlignment="1">
      <x:alignment horizontal="left" vertical="top" wrapText="1"/>
    </x:xf>
    <x:xf numFmtId="0" fontId="4" fillId="2" borderId="0" xfId="0" applyNumberFormat="1" applyFont="1" applyFill="1" applyBorder="1" applyAlignment="1">
      <x:alignment vertical="top" wrapText="0"/>
    </x:xf>
    <x:xf numFmtId="0" fontId="7" fillId="2" borderId="0" xfId="0" applyNumberFormat="1" applyFont="1" applyFill="1" applyBorder="1" applyAlignment="1">
      <x:alignment vertical="top" wrapText="0"/>
    </x:xf>
    <x:xf numFmtId="0" fontId="1" fillId="0" borderId="0" xfId="0" applyNumberFormat="1" applyFont="1" applyFill="1" applyBorder="1" applyAlignment="1">
      <x:alignment vertical="top" wrapText="0"/>
    </x:xf>
    <x:xf numFmtId="0" fontId="7" fillId="0" borderId="0" xfId="0" applyNumberFormat="1" applyFont="1" applyFill="1" applyBorder="1" applyAlignment="1">
      <x:alignment vertical="top" wrapText="0"/>
    </x:xf>
    <x:xf numFmtId="0" fontId="5" fillId="0" borderId="0" xfId="0" applyNumberFormat="1" applyFont="1" applyFill="1" applyBorder="1" applyAlignment="1">
      <x:alignment vertical="top" wrapText="0"/>
    </x:xf>
  </x:cellXfs>
  <x:cellStyles count="1">
    <x:cellStyle name="Normal" xfId="0"/>
  </x:cellStyles>
  <x:dxfs count="12">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
      <x:font>
        <x:color rgb="FFA93131"/>
      </x:font>
      <x:fill>
        <x:patternFill patternType="solid">
          <x:bgColor rgb="FFFBE5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128c542d5b040da" /><Relationship Type="http://schemas.openxmlformats.org/officeDocument/2006/relationships/theme" Target="/xl/theme/theme1.xml" Id="R8f9ef3a8c0ef4ff4" /><Relationship Type="http://schemas.openxmlformats.org/officeDocument/2006/relationships/sharedStrings" Target="/xl/sharedStrings.xml" Id="Raa1a46e958394711" /><Relationship Type="http://schemas.openxmlformats.org/officeDocument/2006/relationships/worksheet" Target="/xl/worksheets/sheet1.xml" Id="Rb4267485331c43b1" /><Relationship Type="http://schemas.openxmlformats.org/officeDocument/2006/relationships/worksheet" Target="/xl/worksheets/sheet2.xml" Id="R90248de574ad4b67" /><Relationship Type="http://schemas.openxmlformats.org/officeDocument/2006/relationships/worksheet" Target="/xl/worksheets/sheet3.xml" Id="R2d9dce804fd948a1" /><Relationship Type="http://schemas.openxmlformats.org/officeDocument/2006/relationships/worksheet" Target="/xl/worksheets/sheet4.xml" Id="R31d729e785304515" /><Relationship Type="http://schemas.openxmlformats.org/officeDocument/2006/relationships/worksheet" Target="/xl/worksheets/sheet5.xml" Id="Ra5874122e7bb44dc" /><Relationship Type="http://schemas.openxmlformats.org/officeDocument/2006/relationships/worksheet" Target="/xl/worksheets/sheet6.xml" Id="R546922440eb94a2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62940"/>
  </x:sheetPr>
  <x:sheetViews>
    <x:sheetView showGridLines="0" workbookViewId="0">
      <x:pane ySplit="6" topLeftCell="A7" activePane="bottomLeft" state="frozen"/>
    </x:sheetView>
  </x:sheetViews>
  <x:sheetFormatPr defaultRowHeight="15"/>
  <x:cols>
    <x:col min="1" max="1" width="32.5" hidden="0" customWidth="1"/>
    <x:col min="2" max="2" width="25.6299991607666" hidden="0" customWidth="1"/>
    <x:col min="3" max="3" width="23.75" hidden="0" customWidth="1"/>
    <x:col min="4" max="4" width="30" hidden="0" customWidth="1"/>
    <x:col min="5" max="5" width="26.25" hidden="0" customWidth="1"/>
    <x:col min="6" max="6" width="29.3799991607666" hidden="0" customWidth="1"/>
    <x:col min="7" max="7" width="25" hidden="0" customWidth="1"/>
    <x:col min="8" max="8" width="28.1299991607666" hidden="0" customWidth="1"/>
  </x:cols>
  <x:sheetData>
    <x:row r="1" ht="30" customHeight="1">
      <x:c r="A1" s="4" t="str">
        <x:v>Mandate and criteria</x:v>
      </x:c>
      <x:c r="B1" s="3"/>
      <x:c r="C1" s="3"/>
      <x:c r="D1" s="3"/>
      <x:c r="E1" s="3"/>
      <x:c r="F1" s="3"/>
      <x:c r="G1" s="3"/>
      <x:c r="H1" s="3"/>
    </x:row>
    <x:row r="2" ht="30" customHeight="1">
      <x:c r="A2" s="5" t="str">
        <x:v>Historical public example — checked 14 September 2026. Not a client mandate, current shortlist or list of businesses offered for sale.</x:v>
      </x:c>
      <x:c r="B2" s="3"/>
      <x:c r="C2" s="3"/>
      <x:c r="D2" s="3"/>
      <x:c r="E2" s="3"/>
      <x:c r="F2" s="3"/>
      <x:c r="G2" s="3"/>
      <x:c r="H2" s="3"/>
    </x:row>
    <x:row r="3" ht="24" customHeight="1">
      <x:c r="A3" s="2"/>
      <x:c r="B3" s="2"/>
      <x:c r="C3" s="2"/>
      <x:c r="D3" s="2"/>
      <x:c r="E3" s="2"/>
      <x:c r="F3" s="2"/>
      <x:c r="G3" s="2"/>
      <x:c r="H3" s="2"/>
    </x:row>
    <x:row r="4" ht="32" customHeight="1">
      <x:c r="A4" s="3" t="str">
        <x:v>Mandate ID</x:v>
      </x:c>
      <x:c r="B4" s="8" t="str">
        <x:v>EXAMPLE-ACQ</x:v>
      </x:c>
      <x:c r="C4" s="8"/>
      <x:c r="D4" s="8"/>
      <x:c r="E4" s="8"/>
      <x:c r="F4" s="8"/>
      <x:c r="G4" s="8"/>
      <x:c r="H4" s="8"/>
    </x:row>
    <x:row r="5" ht="32" customHeight="1">
      <x:c r="A5" s="3" t="str">
        <x:v>Mandate version</x:v>
      </x:c>
      <x:c r="B5" s="8" t="str">
        <x:v>M-v1</x:v>
      </x:c>
      <x:c r="C5" s="8"/>
      <x:c r="D5" s="8"/>
      <x:c r="E5" s="8"/>
      <x:c r="F5" s="8"/>
      <x:c r="G5" s="8"/>
      <x:c r="H5" s="8"/>
    </x:row>
    <x:row r="6" ht="32" customHeight="1">
      <x:c r="A6" s="3" t="str">
        <x:v>Criteria version</x:v>
      </x:c>
      <x:c r="B6" s="8" t="str">
        <x:v>C-v1</x:v>
      </x:c>
      <x:c r="C6" s="8"/>
      <x:c r="D6" s="8"/>
      <x:c r="E6" s="8"/>
      <x:c r="F6" s="8"/>
      <x:c r="G6" s="8"/>
      <x:c r="H6" s="8"/>
    </x:row>
    <x:row r="7" ht="32" customHeight="1">
      <x:c r="A7" s="3" t="str">
        <x:v>Client / approving person</x:v>
      </x:c>
      <x:c r="B7" s="8"/>
      <x:c r="C7" s="8"/>
      <x:c r="D7" s="8"/>
      <x:c r="E7" s="8"/>
      <x:c r="F7" s="8"/>
      <x:c r="G7" s="8"/>
      <x:c r="H7" s="8"/>
    </x:row>
    <x:row r="8" ht="48" customHeight="1">
      <x:c r="A8" s="3" t="str">
        <x:v>Buyer description</x:v>
      </x:c>
      <x:c r="B8" s="8" t="str">
        <x:v>Illustrative European IT services group seeking a majority acquisition in a custom software developer.</x:v>
      </x:c>
      <x:c r="C8" s="8"/>
      <x:c r="D8" s="8"/>
      <x:c r="E8" s="8"/>
      <x:c r="F8" s="8"/>
      <x:c r="G8" s="8"/>
      <x:c r="H8" s="8"/>
    </x:row>
    <x:row r="9" ht="32" customHeight="1">
      <x:c r="A9" s="3" t="str">
        <x:v>C01 — capabilities</x:v>
      </x:c>
      <x:c r="B9" s="8" t="str">
        <x:v>Custom mobile and web app design and development with follow-on maintenance.</x:v>
      </x:c>
      <x:c r="C9" s="8"/>
      <x:c r="D9" s="8"/>
      <x:c r="E9" s="8"/>
      <x:c r="F9" s="8"/>
      <x:c r="G9" s="8"/>
      <x:c r="H9" s="8"/>
    </x:row>
    <x:row r="10" ht="48" customHeight="1">
      <x:c r="A10" s="3" t="str">
        <x:v>C02 — geography</x:v>
      </x:c>
      <x:c r="B10" s="8" t="str">
        <x:v>Evidenced operations in Czechia or Slovakia.</x:v>
      </x:c>
      <x:c r="C10" s="8"/>
      <x:c r="D10" s="8"/>
      <x:c r="E10" s="8"/>
      <x:c r="F10" s="8"/>
      <x:c r="G10" s="8"/>
      <x:c r="H10" s="8"/>
    </x:row>
    <x:row r="11" ht="32" customHeight="1">
      <x:c r="A11" s="3" t="str">
        <x:v>C03 — entity perimeter</x:v>
      </x:c>
      <x:c r="B11" s="8" t="str">
        <x:v>For a group offering, first define the assessed business and its contractual and financial perimeter.</x:v>
      </x:c>
      <x:c r="C11" s="8"/>
      <x:c r="D11" s="8"/>
      <x:c r="E11" s="8"/>
      <x:c r="F11" s="8"/>
      <x:c r="G11" s="8"/>
      <x:c r="H11" s="8"/>
    </x:row>
    <x:row r="12" ht="48" customHeight="1">
      <x:c r="A12" s="3" t="str">
        <x:v>Exclusions</x:v>
      </x:c>
      <x:c r="B12" s="8" t="str">
        <x:v>A standalone software platform without an evidenced offer of the required custom development. Willingness to sell is not inferred from a website.</x:v>
      </x:c>
      <x:c r="C12" s="8"/>
      <x:c r="D12" s="8"/>
      <x:c r="E12" s="8"/>
      <x:c r="F12" s="8"/>
      <x:c r="G12" s="8"/>
      <x:c r="H12" s="8"/>
    </x:row>
    <x:row r="13" ht="48" customHeight="1">
      <x:c r="A13" s="3" t="str">
        <x:v>Financial screen</x:v>
      </x:c>
      <x:c r="B13" s="8" t="str">
        <x:v>Profitable operations and scale suitable for the buyer. Budget and minimum EBITDA are not yet defined, so financial fit cannot be confirmed at this stage.</x:v>
      </x:c>
      <x:c r="C13" s="8"/>
      <x:c r="D13" s="8"/>
      <x:c r="E13" s="8"/>
      <x:c r="F13" s="8"/>
      <x:c r="G13" s="8"/>
      <x:c r="H13" s="8"/>
    </x:row>
    <x:row r="14" ht="32" customHeight="1">
      <x:c r="A14" s="3" t="str">
        <x:v>Acquisition budget (CZK m)</x:v>
      </x:c>
      <x:c r="B14" s="9"/>
      <x:c r="C14" s="8"/>
      <x:c r="D14" s="8"/>
      <x:c r="E14" s="8"/>
      <x:c r="F14" s="8"/>
      <x:c r="G14" s="8"/>
      <x:c r="H14" s="8"/>
    </x:row>
    <x:row r="15" ht="32" customHeight="1">
      <x:c r="A15" s="3" t="str">
        <x:v>Minimum EBITDA (CZK m)</x:v>
      </x:c>
      <x:c r="B15" s="9"/>
      <x:c r="C15" s="8"/>
      <x:c r="D15" s="8"/>
      <x:c r="E15" s="8"/>
      <x:c r="F15" s="8"/>
      <x:c r="G15" s="8"/>
      <x:c r="H15" s="8"/>
    </x:row>
    <x:row r="16" ht="32" customHeight="1">
      <x:c r="A16" s="3" t="str">
        <x:v>Required timing</x:v>
      </x:c>
      <x:c r="B16" s="8"/>
      <x:c r="C16" s="8"/>
      <x:c r="D16" s="8"/>
      <x:c r="E16" s="8"/>
      <x:c r="F16" s="8"/>
      <x:c r="G16" s="8"/>
      <x:c r="H16" s="8"/>
    </x:row>
    <x:row r="17" ht="48" customHeight="1">
      <x:c r="A17" s="3" t="str">
        <x:v>Change rules</x:v>
      </x:c>
      <x:c r="B17" s="8" t="str">
        <x:v>After changing the mandate, criteria, profile or list, update its version and reassess. Snapshots also detect content changes without a version change.</x:v>
      </x:c>
      <x:c r="C17" s="8"/>
      <x:c r="D17" s="8"/>
      <x:c r="E17" s="8"/>
      <x:c r="F17" s="8"/>
      <x:c r="G17" s="8"/>
      <x:c r="H17" s="8"/>
    </x:row>
    <x:row r="18" ht="24" customHeight="1">
      <x:c r="A18" s="2"/>
      <x:c r="B18" s="2"/>
      <x:c r="C18" s="2"/>
      <x:c r="D18" s="2"/>
      <x:c r="E18" s="2"/>
      <x:c r="F18" s="2"/>
      <x:c r="G18" s="2"/>
      <x:c r="H18" s="2"/>
    </x:row>
    <x:row r="19" ht="24" customHeight="1">
      <x:c r="A19" s="2"/>
      <x:c r="B19" s="2"/>
      <x:c r="C19" s="2"/>
      <x:c r="D19" s="2"/>
      <x:c r="E19" s="2"/>
      <x:c r="F19" s="2"/>
      <x:c r="G19" s="2"/>
      <x:c r="H19" s="2"/>
    </x:row>
    <x:row r="20" ht="35" customHeight="1">
      <x:c r="A20" s="2" t="str">
        <x:v>Current criteria snapshot</x:v>
      </x:c>
      <x:c r="B20" s="11" t="str">
        <x:f>LEN('Mandate'!B4)&amp;":"&amp;'Mandate'!B4&amp;"|"&amp;LEN('Mandate'!B5)&amp;":"&amp;'Mandate'!B5&amp;"|"&amp;LEN('Mandate'!B6)&amp;":"&amp;'Mandate'!B6&amp;"|"&amp;LEN('Mandate'!B9)&amp;":"&amp;'Mandate'!B9&amp;"|"&amp;LEN('Mandate'!B10)&amp;":"&amp;'Mandate'!B10&amp;"|"&amp;LEN('Mandate'!B11)&amp;":"&amp;'Mandate'!B11&amp;"|"&amp;LEN('Mandate'!B12)&amp;":"&amp;'Mandate'!B12&amp;"|"&amp;LEN('Mandate'!B13)&amp;":"&amp;'Mandate'!B13&amp;"|"&amp;LEN(IF(ISNUMBER('Mandate'!B14),'Mandate'!B14,"&lt;unknown&gt;"))&amp;":"&amp;IF(ISNUMBER('Mandate'!B14),'Mandate'!B14,"&lt;unknown&gt;")&amp;"|"&amp;LEN(IF(ISNUMBER('Mandate'!B15),'Mandate'!B15,"&lt;unknown&gt;"))&amp;":"&amp;IF(ISNUMBER('Mandate'!B15),'Mandate'!B15,"&lt;unknown&gt;")</x:f>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C20" s="3"/>
      <x:c r="D20" s="3"/>
      <x:c r="E20" s="3"/>
      <x:c r="F20" s="3"/>
      <x:c r="G20" s="3"/>
      <x:c r="H20" s="3"/>
    </x:row>
    <x:row r="21" ht="35" customHeight="1">
      <x:c r="A21" s="2"/>
      <x:c r="B21" s="3"/>
      <x:c r="C21" s="3"/>
      <x:c r="D21" s="3"/>
      <x:c r="E21" s="3"/>
      <x:c r="F21" s="3"/>
      <x:c r="G21" s="3"/>
      <x:c r="H21" s="3"/>
    </x:row>
    <x:row r="22" ht="24" customHeight="1">
      <x:c r="A22" s="2"/>
      <x:c r="B22" s="2"/>
      <x:c r="C22" s="2"/>
      <x:c r="D22" s="2"/>
      <x:c r="E22" s="2"/>
      <x:c r="F22" s="2"/>
      <x:c r="G22" s="2"/>
      <x:c r="H22" s="2"/>
    </x:row>
    <x:row r="23" ht="35" customHeight="1">
      <x:c r="A23" s="2" t="str">
        <x:v>Current mandate snapshot</x:v>
      </x:c>
      <x:c r="B23" s="11" t="str">
        <x:f>LEN('Mandate'!B20)&amp;":"&amp;'Mandate'!B20&amp;"|"&amp;LEN('Mandate'!B7)&amp;":"&amp;'Mandate'!B7&amp;"|"&amp;LEN('Mandate'!B8)&amp;":"&amp;'Mandate'!B8&amp;"|"&amp;LEN('Mandate'!B16)&amp;":"&amp;'Mandate'!B16</x:f>
        <x:v>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stage.|9:&lt;unknown&gt;|9:&lt;unknown&gt;|0:|102:Illustrative European IT services group seeking a majority acquisition in a custom software developer.|0:</x:v>
      </x:c>
      <x:c r="C23" s="3"/>
      <x:c r="D23" s="3"/>
      <x:c r="E23" s="3"/>
      <x:c r="F23" s="3"/>
      <x:c r="G23" s="3"/>
      <x:c r="H23" s="3"/>
    </x:row>
    <x:row r="24" ht="35" customHeight="1">
      <x:c r="A24" s="2"/>
      <x:c r="B24" s="3"/>
      <x:c r="C24" s="3"/>
      <x:c r="D24" s="3"/>
      <x:c r="E24" s="3"/>
      <x:c r="F24" s="3"/>
      <x:c r="G24" s="3"/>
      <x:c r="H24" s="3"/>
    </x:row>
    <x:row r="25" ht="24" customHeight="1">
      <x:c r="A25" s="2"/>
      <x:c r="B25" s="2"/>
      <x:c r="C25" s="2"/>
      <x:c r="D25" s="2"/>
      <x:c r="E25" s="2"/>
      <x:c r="F25" s="2"/>
      <x:c r="G25" s="2"/>
      <x:c r="H25" s="2"/>
    </x:row>
    <x:row r="26" ht="32" customHeight="1">
      <x:c r="A26" s="3" t="str">
        <x:v>Snapshots are technical comparison strings, not diligence conclusions. Display may be truncated. Copy the entire cell and paste values only, never the visible excerpt.</x:v>
      </x:c>
      <x:c r="B26" s="3"/>
      <x:c r="C26" s="3"/>
      <x:c r="D26" s="3"/>
      <x:c r="E26" s="3"/>
      <x:c r="F26" s="3"/>
      <x:c r="G26" s="3"/>
      <x:c r="H26" s="3"/>
    </x:row>
    <x:row r="27" ht="30" customHeight="1">
      <x:c r="A27" s="3" t="str">
        <x:v>Update the mandate and criteria first, then reassess the full longlist. Reasons for inclusion and exclusion remain traceable. Financial fit, ownership and willingness to sell cannot be established from a service website.</x:v>
      </x:c>
      <x:c r="B27" s="3"/>
      <x:c r="C27" s="3"/>
      <x:c r="D27" s="3"/>
      <x:c r="E27" s="3"/>
      <x:c r="F27" s="3"/>
      <x:c r="G27" s="3"/>
      <x:c r="H27" s="3"/>
    </x:row>
    <x:row r="28" ht="30" customHeight="1">
      <x:c r="A28" s="3"/>
      <x:c r="B28" s="3"/>
      <x:c r="C28" s="3"/>
      <x:c r="D28" s="3"/>
      <x:c r="E28" s="3"/>
      <x:c r="F28" s="3"/>
      <x:c r="G28" s="3"/>
      <x:c r="H28" s="3"/>
    </x:row>
    <x:row r="29" ht="24" customHeight="1">
      <x:c r="A29" s="2"/>
      <x:c r="B29" s="2"/>
      <x:c r="C29" s="2"/>
      <x:c r="D29" s="2"/>
      <x:c r="E29" s="2"/>
      <x:c r="F29" s="2"/>
      <x:c r="G29" s="2"/>
      <x:c r="H29" s="2"/>
    </x:row>
    <x:row r="30" ht="28" customHeight="1">
      <x:c r="A30" s="3" t="str">
        <x:v>Yellow cells are working inputs. Blank means not provided. This file does not verify information or approval records entered by the user.</x:v>
      </x:c>
      <x:c r="B30" s="3"/>
      <x:c r="C30" s="3"/>
      <x:c r="D30" s="3"/>
      <x:c r="E30" s="3"/>
      <x:c r="F30" s="3"/>
      <x:c r="G30" s="3"/>
      <x:c r="H30" s="3"/>
    </x:row>
    <x:row r="31" ht="28" customHeight="1">
      <x:c r="A31" s="3"/>
      <x:c r="B31" s="3"/>
      <x:c r="C31" s="3"/>
      <x:c r="D31" s="3"/>
      <x:c r="E31" s="3"/>
      <x:c r="F31" s="3"/>
      <x:c r="G31" s="3"/>
      <x:c r="H31" s="3"/>
    </x:row>
    <x:row r="32" ht="24" customHeight="1">
      <x:c r="A32" s="2"/>
      <x:c r="B32" s="2"/>
      <x:c r="C32" s="2"/>
      <x:c r="D32" s="2"/>
      <x:c r="E32" s="2"/>
      <x:c r="F32" s="2"/>
      <x:c r="G32" s="2"/>
      <x:c r="H32" s="2"/>
    </x:row>
    <x:row r="33" ht="24" customHeight="1">
      <x:c r="A33" s="2"/>
      <x:c r="B33" s="2"/>
      <x:c r="C33" s="2"/>
      <x:c r="D33" s="2"/>
      <x:c r="E33" s="2"/>
      <x:c r="F33" s="2"/>
      <x:c r="G33" s="2"/>
      <x:c r="H33" s="2"/>
    </x:row>
    <x:row r="34" ht="24" customHeight="1">
      <x:c r="A34" s="2"/>
      <x:c r="B34" s="2"/>
      <x:c r="C34" s="2"/>
      <x:c r="D34" s="2"/>
      <x:c r="E34" s="2"/>
      <x:c r="F34" s="2"/>
      <x:c r="G34" s="2"/>
      <x:c r="H34" s="2"/>
    </x:row>
    <x:row r="35" ht="24" customHeight="1">
      <x:c r="A35" s="2"/>
      <x:c r="B35" s="2"/>
      <x:c r="C35" s="2"/>
      <x:c r="D35" s="2"/>
      <x:c r="E35" s="2"/>
      <x:c r="F35" s="2"/>
      <x:c r="G35" s="2"/>
      <x:c r="H35" s="2"/>
    </x:row>
    <x:row r="36" ht="24" customHeight="1">
      <x:c r="A36" s="2"/>
      <x:c r="B36" s="2"/>
      <x:c r="C36" s="2"/>
      <x:c r="D36" s="2"/>
      <x:c r="E36" s="2"/>
      <x:c r="F36" s="2"/>
      <x:c r="G36" s="2"/>
      <x:c r="H36" s="2"/>
    </x:row>
    <x:row r="37" ht="24" customHeight="1">
      <x:c r="A37" s="2"/>
      <x:c r="B37" s="2"/>
      <x:c r="C37" s="2"/>
      <x:c r="D37" s="2"/>
      <x:c r="E37" s="2"/>
      <x:c r="F37" s="2"/>
      <x:c r="G37" s="2"/>
      <x:c r="H37" s="2"/>
    </x:row>
    <x:row r="38" ht="24" customHeight="1">
      <x:c r="A38" s="2"/>
      <x:c r="B38" s="2"/>
      <x:c r="C38" s="2"/>
      <x:c r="D38" s="2"/>
      <x:c r="E38" s="2"/>
      <x:c r="F38" s="2"/>
      <x:c r="G38" s="2"/>
      <x:c r="H38" s="2"/>
    </x:row>
    <x:row r="39" ht="24" customHeight="1">
      <x:c r="A39" s="2"/>
      <x:c r="B39" s="2"/>
      <x:c r="C39" s="2"/>
      <x:c r="D39" s="2"/>
      <x:c r="E39" s="2"/>
      <x:c r="F39" s="2"/>
      <x:c r="G39" s="2"/>
      <x:c r="H39" s="2"/>
    </x:row>
    <x:row r="40" ht="24" customHeight="1">
      <x:c r="A40" s="2"/>
      <x:c r="B40" s="2"/>
      <x:c r="C40" s="2"/>
      <x:c r="D40" s="2"/>
      <x:c r="E40" s="2"/>
      <x:c r="F40" s="2"/>
      <x:c r="G40" s="2"/>
      <x:c r="H40" s="2"/>
    </x:row>
    <x:row r="41" ht="24" customHeight="1">
      <x:c r="A41" s="2"/>
      <x:c r="B41" s="2"/>
      <x:c r="C41" s="2"/>
      <x:c r="D41" s="2"/>
      <x:c r="E41" s="2"/>
      <x:c r="F41" s="2"/>
      <x:c r="G41" s="2"/>
      <x:c r="H41" s="2"/>
    </x:row>
    <x:row r="42" ht="24" customHeight="1">
      <x:c r="A42" s="2"/>
      <x:c r="B42" s="2"/>
      <x:c r="C42" s="2"/>
      <x:c r="D42" s="2"/>
      <x:c r="E42" s="2"/>
      <x:c r="F42" s="2"/>
      <x:c r="G42" s="2"/>
      <x:c r="H42" s="2"/>
    </x:row>
    <x:row r="43" ht="24" customHeight="1">
      <x:c r="A43" s="2"/>
      <x:c r="B43" s="2"/>
      <x:c r="C43" s="2"/>
      <x:c r="D43" s="2"/>
      <x:c r="E43" s="2"/>
      <x:c r="F43" s="2"/>
      <x:c r="G43" s="2"/>
      <x:c r="H43" s="2"/>
    </x:row>
    <x:row r="44" ht="24" customHeight="1">
      <x:c r="A44" s="2"/>
      <x:c r="B44" s="2"/>
      <x:c r="C44" s="2"/>
      <x:c r="D44" s="2"/>
      <x:c r="E44" s="2"/>
      <x:c r="F44" s="2"/>
      <x:c r="G44" s="2"/>
      <x:c r="H44" s="2"/>
    </x:row>
    <x:row r="45" ht="24" customHeight="1">
      <x:c r="A45" s="2"/>
      <x:c r="B45" s="2"/>
      <x:c r="C45" s="2"/>
      <x:c r="D45" s="2"/>
      <x:c r="E45" s="2"/>
      <x:c r="F45" s="2"/>
      <x:c r="G45" s="2"/>
      <x:c r="H45" s="2"/>
    </x:row>
    <x:row r="46" ht="24" customHeight="1">
      <x:c r="A46" s="2"/>
      <x:c r="B46" s="2"/>
      <x:c r="C46" s="2"/>
      <x:c r="D46" s="2"/>
      <x:c r="E46" s="2"/>
      <x:c r="F46" s="2"/>
      <x:c r="G46" s="2"/>
      <x:c r="H46" s="2"/>
    </x:row>
    <x:row r="47" ht="24" customHeight="1">
      <x:c r="A47" s="2"/>
      <x:c r="B47" s="2"/>
      <x:c r="C47" s="2"/>
      <x:c r="D47" s="2"/>
      <x:c r="E47" s="2"/>
      <x:c r="F47" s="2"/>
      <x:c r="G47" s="2"/>
      <x:c r="H47" s="2"/>
    </x:row>
    <x:row r="48" ht="24" customHeight="1">
      <x:c r="A48" s="2"/>
      <x:c r="B48" s="2"/>
      <x:c r="C48" s="2"/>
      <x:c r="D48" s="2"/>
      <x:c r="E48" s="2"/>
      <x:c r="F48" s="2"/>
      <x:c r="G48" s="2"/>
      <x:c r="H48" s="2"/>
    </x:row>
    <x:row r="49" ht="24" customHeight="1">
      <x:c r="A49" s="2"/>
      <x:c r="B49" s="2"/>
      <x:c r="C49" s="2"/>
      <x:c r="D49" s="2"/>
      <x:c r="E49" s="2"/>
      <x:c r="F49" s="2"/>
      <x:c r="G49" s="2"/>
      <x:c r="H49" s="2"/>
    </x:row>
    <x:row r="50" ht="24" customHeight="1">
      <x:c r="A50" s="2"/>
      <x:c r="B50" s="2"/>
      <x:c r="C50" s="2"/>
      <x:c r="D50" s="2"/>
      <x:c r="E50" s="2"/>
      <x:c r="F50" s="2"/>
      <x:c r="G50" s="2"/>
      <x:c r="H50" s="2"/>
    </x:row>
    <x:row r="51" ht="24" customHeight="1">
      <x:c r="A51" s="2"/>
      <x:c r="B51" s="2"/>
      <x:c r="C51" s="2"/>
      <x:c r="D51" s="2"/>
      <x:c r="E51" s="2"/>
      <x:c r="F51" s="2"/>
      <x:c r="G51" s="2"/>
      <x:c r="H51" s="2"/>
    </x:row>
    <x:row r="52" ht="24" customHeight="1">
      <x:c r="A52" s="2"/>
      <x:c r="B52" s="2"/>
      <x:c r="C52" s="2"/>
      <x:c r="D52" s="2"/>
      <x:c r="E52" s="2"/>
      <x:c r="F52" s="2"/>
      <x:c r="G52" s="2"/>
      <x:c r="H52" s="2"/>
    </x:row>
    <x:row r="53" ht="24" customHeight="1">
      <x:c r="A53" s="2"/>
      <x:c r="B53" s="2"/>
      <x:c r="C53" s="2"/>
      <x:c r="D53" s="2"/>
      <x:c r="E53" s="2"/>
      <x:c r="F53" s="2"/>
      <x:c r="G53" s="2"/>
      <x:c r="H53" s="2"/>
    </x:row>
    <x:row r="54" ht="24" customHeight="1">
      <x:c r="A54" s="2"/>
      <x:c r="B54" s="2"/>
      <x:c r="C54" s="2"/>
      <x:c r="D54" s="2"/>
      <x:c r="E54" s="2"/>
      <x:c r="F54" s="2"/>
      <x:c r="G54" s="2"/>
      <x:c r="H54" s="2"/>
    </x:row>
    <x:row r="55" ht="24" customHeight="1">
      <x:c r="A55" s="2"/>
      <x:c r="B55" s="2"/>
      <x:c r="C55" s="2"/>
      <x:c r="D55" s="2"/>
      <x:c r="E55" s="2"/>
      <x:c r="F55" s="2"/>
      <x:c r="G55" s="2"/>
      <x:c r="H55" s="2"/>
    </x:row>
    <x:row r="56" ht="24" customHeight="1">
      <x:c r="A56" s="2"/>
      <x:c r="B56" s="2"/>
      <x:c r="C56" s="2"/>
      <x:c r="D56" s="2"/>
      <x:c r="E56" s="2"/>
      <x:c r="F56" s="2"/>
      <x:c r="G56" s="2"/>
      <x:c r="H56" s="2"/>
    </x:row>
    <x:row r="57" ht="24" customHeight="1">
      <x:c r="A57" s="2"/>
      <x:c r="B57" s="2"/>
      <x:c r="C57" s="2"/>
      <x:c r="D57" s="2"/>
      <x:c r="E57" s="2"/>
      <x:c r="F57" s="2"/>
      <x:c r="G57" s="2"/>
      <x:c r="H57" s="2"/>
    </x:row>
    <x:row r="58" ht="24" customHeight="1">
      <x:c r="A58" s="2"/>
      <x:c r="B58" s="2"/>
      <x:c r="C58" s="2"/>
      <x:c r="D58" s="2"/>
      <x:c r="E58" s="2"/>
      <x:c r="F58" s="2"/>
      <x:c r="G58" s="2"/>
      <x:c r="H58" s="2"/>
    </x:row>
    <x:row r="59" ht="24" customHeight="1">
      <x:c r="A59" s="2"/>
      <x:c r="B59" s="2"/>
      <x:c r="C59" s="2"/>
      <x:c r="D59" s="2"/>
      <x:c r="E59" s="2"/>
      <x:c r="F59" s="2"/>
      <x:c r="G59" s="2"/>
      <x:c r="H59" s="2"/>
    </x:row>
    <x:row r="60" ht="24" customHeight="1">
      <x:c r="A60" s="2"/>
      <x:c r="B60" s="2"/>
      <x:c r="C60" s="2"/>
      <x:c r="D60" s="2"/>
      <x:c r="E60" s="2"/>
      <x:c r="F60" s="2"/>
      <x:c r="G60" s="2"/>
      <x:c r="H60" s="2"/>
    </x:row>
    <x:row r="61" ht="24" customHeight="1">
      <x:c r="A61" s="2"/>
      <x:c r="B61" s="2"/>
      <x:c r="C61" s="2"/>
      <x:c r="D61" s="2"/>
      <x:c r="E61" s="2"/>
      <x:c r="F61" s="2"/>
      <x:c r="G61" s="2"/>
      <x:c r="H61" s="2"/>
    </x:row>
    <x:row r="62" ht="24" customHeight="1">
      <x:c r="A62" s="2"/>
      <x:c r="B62" s="2"/>
      <x:c r="C62" s="2"/>
      <x:c r="D62" s="2"/>
      <x:c r="E62" s="2"/>
      <x:c r="F62" s="2"/>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row r="66" ht="24" customHeight="1">
      <x:c r="A66" s="2"/>
      <x:c r="B66" s="2"/>
      <x:c r="C66" s="2"/>
      <x:c r="D66" s="2"/>
      <x:c r="E66" s="2"/>
      <x:c r="F66" s="2"/>
      <x:c r="G66" s="2"/>
      <x:c r="H66" s="2"/>
    </x:row>
    <x:row r="67" ht="24" customHeight="1">
      <x:c r="A67" s="2"/>
      <x:c r="B67" s="2"/>
      <x:c r="C67" s="2"/>
      <x:c r="D67" s="2"/>
      <x:c r="E67" s="2"/>
      <x:c r="F67" s="2"/>
      <x:c r="G67" s="2"/>
      <x:c r="H67" s="2"/>
    </x:row>
    <x:row r="68" ht="24" customHeight="1">
      <x:c r="A68" s="2"/>
      <x:c r="B68" s="2"/>
      <x:c r="C68" s="2"/>
      <x:c r="D68" s="2"/>
      <x:c r="E68" s="2"/>
      <x:c r="F68" s="2"/>
      <x:c r="G68" s="2"/>
      <x:c r="H68" s="2"/>
    </x:row>
    <x:row r="69" ht="24" customHeight="1">
      <x:c r="A69" s="2"/>
      <x:c r="B69" s="2"/>
      <x:c r="C69" s="2"/>
      <x:c r="D69" s="2"/>
      <x:c r="E69" s="2"/>
      <x:c r="F69" s="2"/>
      <x:c r="G69" s="2"/>
      <x:c r="H69" s="2"/>
    </x:row>
    <x:row r="70" ht="24" customHeight="1">
      <x:c r="A70" s="2"/>
      <x:c r="B70" s="2"/>
      <x:c r="C70" s="2"/>
      <x:c r="D70" s="2"/>
      <x:c r="E70" s="2"/>
      <x:c r="F70" s="2"/>
      <x:c r="G70" s="2"/>
      <x:c r="H70" s="2"/>
    </x:row>
    <x:row r="71" ht="24" customHeight="1">
      <x:c r="A71" s="2"/>
      <x:c r="B71" s="2"/>
      <x:c r="C71" s="2"/>
      <x:c r="D71" s="2"/>
      <x:c r="E71" s="2"/>
      <x:c r="F71" s="2"/>
      <x:c r="G71" s="2"/>
      <x:c r="H71" s="2"/>
    </x:row>
    <x:row r="72" ht="24" customHeight="1">
      <x:c r="A72" s="2"/>
      <x:c r="B72" s="2"/>
      <x:c r="C72" s="2"/>
      <x:c r="D72" s="2"/>
      <x:c r="E72" s="2"/>
      <x:c r="F72" s="2"/>
      <x:c r="G72" s="2"/>
      <x:c r="H72" s="2"/>
    </x:row>
    <x:row r="73" ht="24" customHeight="1">
      <x:c r="A73" s="2"/>
      <x:c r="B73" s="2"/>
      <x:c r="C73" s="2"/>
      <x:c r="D73" s="2"/>
      <x:c r="E73" s="2"/>
      <x:c r="F73" s="2"/>
      <x:c r="G73" s="2"/>
      <x:c r="H73" s="2"/>
    </x:row>
    <x:row r="74" ht="24" customHeight="1">
      <x:c r="A74" s="2"/>
      <x:c r="B74" s="2"/>
      <x:c r="C74" s="2"/>
      <x:c r="D74" s="2"/>
      <x:c r="E74" s="2"/>
      <x:c r="F74" s="2"/>
      <x:c r="G74" s="2"/>
      <x:c r="H74" s="2"/>
    </x:row>
    <x:row r="75" ht="24" customHeight="1">
      <x:c r="A75" s="2"/>
      <x:c r="B75" s="2"/>
      <x:c r="C75" s="2"/>
      <x:c r="D75" s="2"/>
      <x:c r="E75" s="2"/>
      <x:c r="F75" s="2"/>
      <x:c r="G75" s="2"/>
      <x:c r="H75" s="2"/>
    </x:row>
    <x:row r="76" ht="24" customHeight="1">
      <x:c r="A76" s="2"/>
      <x:c r="B76" s="2"/>
      <x:c r="C76" s="2"/>
      <x:c r="D76" s="2"/>
      <x:c r="E76" s="2"/>
      <x:c r="F76" s="2"/>
      <x:c r="G76" s="2"/>
      <x:c r="H76" s="2"/>
    </x:row>
    <x:row r="77" ht="24" customHeight="1">
      <x:c r="A77" s="2"/>
      <x:c r="B77" s="2"/>
      <x:c r="C77" s="2"/>
      <x:c r="D77" s="2"/>
      <x:c r="E77" s="2"/>
      <x:c r="F77" s="2"/>
      <x:c r="G77" s="2"/>
      <x:c r="H77" s="2"/>
    </x:row>
    <x:row r="78" ht="24" customHeight="1">
      <x:c r="A78" s="2"/>
      <x:c r="B78" s="2"/>
      <x:c r="C78" s="2"/>
      <x:c r="D78" s="2"/>
      <x:c r="E78" s="2"/>
      <x:c r="F78" s="2"/>
      <x:c r="G78" s="2"/>
      <x:c r="H78" s="2"/>
    </x:row>
    <x:row r="79" ht="24" customHeight="1">
      <x:c r="A79" s="2"/>
      <x:c r="B79" s="2"/>
      <x:c r="C79" s="2"/>
      <x:c r="D79" s="2"/>
      <x:c r="E79" s="2"/>
      <x:c r="F79" s="2"/>
      <x:c r="G79" s="2"/>
      <x:c r="H79" s="2"/>
    </x:row>
    <x:row r="80" ht="24" customHeight="1">
      <x:c r="A80" s="2"/>
      <x:c r="B80" s="2"/>
      <x:c r="C80" s="2"/>
      <x:c r="D80" s="2"/>
      <x:c r="E80" s="2"/>
      <x:c r="F80" s="2"/>
      <x:c r="G80" s="2"/>
      <x:c r="H80" s="2"/>
    </x:row>
    <x:row r="81" ht="24" customHeight="1">
      <x:c r="A81" s="2"/>
      <x:c r="B81" s="2"/>
      <x:c r="C81" s="2"/>
      <x:c r="D81" s="2"/>
      <x:c r="E81" s="2"/>
      <x:c r="F81" s="2"/>
      <x:c r="G81" s="2"/>
      <x:c r="H81" s="2"/>
    </x:row>
    <x:row r="82" ht="24" customHeight="1">
      <x:c r="A82" s="2"/>
      <x:c r="B82" s="2"/>
      <x:c r="C82" s="2"/>
      <x:c r="D82" s="2"/>
      <x:c r="E82" s="2"/>
      <x:c r="F82" s="2"/>
      <x:c r="G82" s="2"/>
      <x:c r="H82" s="2"/>
    </x:row>
    <x:row r="83" ht="24" customHeight="1">
      <x:c r="A83" s="2"/>
      <x:c r="B83" s="2"/>
      <x:c r="C83" s="2"/>
      <x:c r="D83" s="2"/>
      <x:c r="E83" s="2"/>
      <x:c r="F83" s="2"/>
      <x:c r="G83" s="2"/>
      <x:c r="H83" s="2"/>
    </x:row>
    <x:row r="84" ht="24" customHeight="1">
      <x:c r="A84" s="2"/>
      <x:c r="B84" s="2"/>
      <x:c r="C84" s="2"/>
      <x:c r="D84" s="2"/>
      <x:c r="E84" s="2"/>
      <x:c r="F84" s="2"/>
      <x:c r="G84" s="2"/>
      <x:c r="H84" s="2"/>
    </x:row>
    <x:row r="85" ht="24" customHeight="1">
      <x:c r="A85" s="2"/>
      <x:c r="B85" s="2"/>
      <x:c r="C85" s="2"/>
      <x:c r="D85" s="2"/>
      <x:c r="E85" s="2"/>
      <x:c r="F85" s="2"/>
      <x:c r="G85" s="2"/>
      <x:c r="H85" s="2"/>
    </x:row>
    <x:row r="86" ht="24" customHeight="1">
      <x:c r="A86" s="2"/>
      <x:c r="B86" s="2"/>
      <x:c r="C86" s="2"/>
      <x:c r="D86" s="2"/>
      <x:c r="E86" s="2"/>
      <x:c r="F86" s="2"/>
      <x:c r="G86" s="2"/>
      <x:c r="H86" s="2"/>
    </x:row>
    <x:row r="87" ht="24" customHeight="1">
      <x:c r="A87" s="2"/>
      <x:c r="B87" s="2"/>
      <x:c r="C87" s="2"/>
      <x:c r="D87" s="2"/>
      <x:c r="E87" s="2"/>
      <x:c r="F87" s="2"/>
      <x:c r="G87" s="2"/>
      <x:c r="H87" s="2"/>
    </x:row>
    <x:row r="88" ht="24" customHeight="1">
      <x:c r="A88" s="2"/>
      <x:c r="B88" s="2"/>
      <x:c r="C88" s="2"/>
      <x:c r="D88" s="2"/>
      <x:c r="E88" s="2"/>
      <x:c r="F88" s="2"/>
      <x:c r="G88" s="2"/>
      <x:c r="H88" s="2"/>
    </x:row>
    <x:row r="89" ht="24" customHeight="1">
      <x:c r="A89" s="2"/>
      <x:c r="B89" s="2"/>
      <x:c r="C89" s="2"/>
      <x:c r="D89" s="2"/>
      <x:c r="E89" s="2"/>
      <x:c r="F89" s="2"/>
      <x:c r="G89" s="2"/>
      <x:c r="H89" s="2"/>
    </x:row>
    <x:row r="90" ht="24" customHeight="1">
      <x:c r="A90" s="2"/>
      <x:c r="B90" s="2"/>
      <x:c r="C90" s="2"/>
      <x:c r="D90" s="2"/>
      <x:c r="E90" s="2"/>
      <x:c r="F90" s="2"/>
      <x:c r="G90" s="2"/>
      <x:c r="H90" s="2"/>
    </x:row>
    <x:row r="91" ht="24" customHeight="1">
      <x:c r="A91" s="2"/>
      <x:c r="B91" s="2"/>
      <x:c r="C91" s="2"/>
      <x:c r="D91" s="2"/>
      <x:c r="E91" s="2"/>
      <x:c r="F91" s="2"/>
      <x:c r="G91" s="2"/>
      <x:c r="H91" s="2"/>
    </x:row>
    <x:row r="92" ht="24" customHeight="1">
      <x:c r="A92" s="2"/>
      <x:c r="B92" s="2"/>
      <x:c r="C92" s="2"/>
      <x:c r="D92" s="2"/>
      <x:c r="E92" s="2"/>
      <x:c r="F92" s="2"/>
      <x:c r="G92" s="2"/>
      <x:c r="H92" s="2"/>
    </x:row>
    <x:row r="93" ht="24" customHeight="1">
      <x:c r="A93" s="2"/>
      <x:c r="B93" s="2"/>
      <x:c r="C93" s="2"/>
      <x:c r="D93" s="2"/>
      <x:c r="E93" s="2"/>
      <x:c r="F93" s="2"/>
      <x:c r="G93" s="2"/>
      <x:c r="H93" s="2"/>
    </x:row>
    <x:row r="94" ht="24" customHeight="1">
      <x:c r="A94" s="2"/>
      <x:c r="B94" s="2"/>
      <x:c r="C94" s="2"/>
      <x:c r="D94" s="2"/>
      <x:c r="E94" s="2"/>
      <x:c r="F94" s="2"/>
      <x:c r="G94" s="2"/>
      <x:c r="H94" s="2"/>
    </x:row>
    <x:row r="95" ht="24" customHeight="1">
      <x:c r="A95" s="2"/>
      <x:c r="B95" s="2"/>
      <x:c r="C95" s="2"/>
      <x:c r="D95" s="2"/>
      <x:c r="E95" s="2"/>
      <x:c r="F95" s="2"/>
      <x:c r="G95" s="2"/>
      <x:c r="H95" s="2"/>
    </x:row>
    <x:row r="96" ht="24" customHeight="1">
      <x:c r="A96" s="2"/>
      <x:c r="B96" s="2"/>
      <x:c r="C96" s="2"/>
      <x:c r="D96" s="2"/>
      <x:c r="E96" s="2"/>
      <x:c r="F96" s="2"/>
      <x:c r="G96" s="2"/>
      <x:c r="H96" s="2"/>
    </x:row>
    <x:row r="97" ht="24" customHeight="1">
      <x:c r="A97" s="2"/>
      <x:c r="B97" s="2"/>
      <x:c r="C97" s="2"/>
      <x:c r="D97" s="2"/>
      <x:c r="E97" s="2"/>
      <x:c r="F97" s="2"/>
      <x:c r="G97" s="2"/>
      <x:c r="H97" s="2"/>
    </x:row>
    <x:row r="98" ht="24" customHeight="1">
      <x:c r="A98" s="2"/>
      <x:c r="B98" s="2"/>
      <x:c r="C98" s="2"/>
      <x:c r="D98" s="2"/>
      <x:c r="E98" s="2"/>
      <x:c r="F98" s="2"/>
      <x:c r="G98" s="2"/>
      <x:c r="H98" s="2"/>
    </x:row>
    <x:row r="99" ht="24" customHeight="1">
      <x:c r="A99" s="2"/>
      <x:c r="B99" s="2"/>
      <x:c r="C99" s="2"/>
      <x:c r="D99" s="2"/>
      <x:c r="E99" s="2"/>
      <x:c r="F99" s="2"/>
      <x:c r="G99" s="2"/>
      <x:c r="H99" s="2"/>
    </x:row>
    <x:row r="100" ht="24" customHeight="1">
      <x:c r="A100" s="2"/>
      <x:c r="B100" s="2"/>
      <x:c r="C100" s="2"/>
      <x:c r="D100" s="2"/>
      <x:c r="E100" s="2"/>
      <x:c r="F100" s="2"/>
      <x:c r="G100" s="2"/>
      <x:c r="H100" s="2"/>
    </x:row>
    <x:row r="101" ht="24" customHeight="1">
      <x:c r="A101" s="2"/>
      <x:c r="B101" s="2"/>
      <x:c r="C101" s="2"/>
      <x:c r="D101" s="2"/>
      <x:c r="E101" s="2"/>
      <x:c r="F101" s="2"/>
      <x:c r="G101" s="2"/>
      <x:c r="H101" s="2"/>
    </x:row>
    <x:row r="102" ht="24" customHeight="1">
      <x:c r="A102" s="2"/>
      <x:c r="B102" s="2"/>
      <x:c r="C102" s="2"/>
      <x:c r="D102" s="2"/>
      <x:c r="E102" s="2"/>
      <x:c r="F102" s="2"/>
      <x:c r="G102" s="2"/>
      <x:c r="H102" s="2"/>
    </x:row>
    <x:row r="103" ht="24" customHeight="1">
      <x:c r="A103" s="2"/>
      <x:c r="B103" s="2"/>
      <x:c r="C103" s="2"/>
      <x:c r="D103" s="2"/>
      <x:c r="E103" s="2"/>
      <x:c r="F103" s="2"/>
      <x:c r="G103" s="2"/>
      <x:c r="H103" s="2"/>
    </x:row>
    <x:row r="104" ht="24" customHeight="1">
      <x:c r="A104" s="2"/>
      <x:c r="B104" s="2"/>
      <x:c r="C104" s="2"/>
      <x:c r="D104" s="2"/>
      <x:c r="E104" s="2"/>
      <x:c r="F104" s="2"/>
      <x:c r="G104" s="2"/>
      <x:c r="H104" s="2"/>
    </x:row>
    <x:row r="105" ht="24" customHeight="1">
      <x:c r="A105" s="2"/>
      <x:c r="B105" s="2"/>
      <x:c r="C105" s="2"/>
      <x:c r="D105" s="2"/>
      <x:c r="E105" s="2"/>
      <x:c r="F105" s="2"/>
      <x:c r="G105" s="2"/>
      <x:c r="H105" s="2"/>
    </x:row>
    <x:row r="106" ht="24" customHeight="1">
      <x:c r="A106" s="2"/>
      <x:c r="B106" s="2"/>
      <x:c r="C106" s="2"/>
      <x:c r="D106" s="2"/>
      <x:c r="E106" s="2"/>
      <x:c r="F106" s="2"/>
      <x:c r="G106" s="2"/>
      <x:c r="H106" s="2"/>
    </x:row>
    <x:row r="107" ht="24" customHeight="1">
      <x:c r="A107" s="2"/>
      <x:c r="B107" s="2"/>
      <x:c r="C107" s="2"/>
      <x:c r="D107" s="2"/>
      <x:c r="E107" s="2"/>
      <x:c r="F107" s="2"/>
      <x:c r="G107" s="2"/>
      <x:c r="H107" s="2"/>
    </x:row>
    <x:row r="108" ht="24" customHeight="1">
      <x:c r="A108" s="2"/>
      <x:c r="B108" s="2"/>
      <x:c r="C108" s="2"/>
      <x:c r="D108" s="2"/>
      <x:c r="E108" s="2"/>
      <x:c r="F108" s="2"/>
      <x:c r="G108" s="2"/>
      <x:c r="H108" s="2"/>
    </x:row>
    <x:row r="109" ht="24" customHeight="1">
      <x:c r="A109" s="2"/>
      <x:c r="B109" s="2"/>
      <x:c r="C109" s="2"/>
      <x:c r="D109" s="2"/>
      <x:c r="E109" s="2"/>
      <x:c r="F109" s="2"/>
      <x:c r="G109" s="2"/>
      <x:c r="H109" s="2"/>
    </x:row>
    <x:row r="110" ht="24" customHeight="1">
      <x:c r="A110" s="2"/>
      <x:c r="B110" s="2"/>
      <x:c r="C110" s="2"/>
      <x:c r="D110" s="2"/>
      <x:c r="E110" s="2"/>
      <x:c r="F110" s="2"/>
      <x:c r="G110" s="2"/>
      <x:c r="H110" s="2"/>
    </x:row>
    <x:row r="111" ht="24" customHeight="1">
      <x:c r="A111" s="2"/>
      <x:c r="B111" s="2"/>
      <x:c r="C111" s="2"/>
      <x:c r="D111" s="2"/>
      <x:c r="E111" s="2"/>
      <x:c r="F111" s="2"/>
      <x:c r="G111" s="2"/>
      <x:c r="H111" s="2"/>
    </x:row>
    <x:row r="112" ht="24" customHeight="1">
      <x:c r="A112" s="2"/>
      <x:c r="B112" s="2"/>
      <x:c r="C112" s="2"/>
      <x:c r="D112" s="2"/>
      <x:c r="E112" s="2"/>
      <x:c r="F112" s="2"/>
      <x:c r="G112" s="2"/>
      <x:c r="H112" s="2"/>
    </x:row>
    <x:row r="113" ht="24" customHeight="1">
      <x:c r="A113" s="2"/>
      <x:c r="B113" s="2"/>
      <x:c r="C113" s="2"/>
      <x:c r="D113" s="2"/>
      <x:c r="E113" s="2"/>
      <x:c r="F113" s="2"/>
      <x:c r="G113" s="2"/>
      <x:c r="H113" s="2"/>
    </x:row>
    <x:row r="114" ht="24" customHeight="1">
      <x:c r="A114" s="2"/>
      <x:c r="B114" s="2"/>
      <x:c r="C114" s="2"/>
      <x:c r="D114" s="2"/>
      <x:c r="E114" s="2"/>
      <x:c r="F114" s="2"/>
      <x:c r="G114" s="2"/>
      <x:c r="H114" s="2"/>
    </x:row>
    <x:row r="115" ht="24" customHeight="1">
      <x:c r="A115" s="2"/>
      <x:c r="B115" s="2"/>
      <x:c r="C115" s="2"/>
      <x:c r="D115" s="2"/>
      <x:c r="E115" s="2"/>
      <x:c r="F115" s="2"/>
      <x:c r="G115" s="2"/>
      <x:c r="H115" s="2"/>
    </x:row>
    <x:row r="116" ht="24" customHeight="1">
      <x:c r="A116" s="2"/>
      <x:c r="B116" s="2"/>
      <x:c r="C116" s="2"/>
      <x:c r="D116" s="2"/>
      <x:c r="E116" s="2"/>
      <x:c r="F116" s="2"/>
      <x:c r="G116" s="2"/>
      <x:c r="H116" s="2"/>
    </x:row>
    <x:row r="117" ht="24" customHeight="1">
      <x:c r="A117" s="2"/>
      <x:c r="B117" s="2"/>
      <x:c r="C117" s="2"/>
      <x:c r="D117" s="2"/>
      <x:c r="E117" s="2"/>
      <x:c r="F117" s="2"/>
      <x:c r="G117" s="2"/>
      <x:c r="H117" s="2"/>
    </x:row>
    <x:row r="118" ht="24" customHeight="1">
      <x:c r="A118" s="2"/>
      <x:c r="B118" s="2"/>
      <x:c r="C118" s="2"/>
      <x:c r="D118" s="2"/>
      <x:c r="E118" s="2"/>
      <x:c r="F118" s="2"/>
      <x:c r="G118" s="2"/>
      <x:c r="H118" s="2"/>
    </x:row>
    <x:row r="119" ht="24" customHeight="1">
      <x:c r="A119" s="2"/>
      <x:c r="B119" s="2"/>
      <x:c r="C119" s="2"/>
      <x:c r="D119" s="2"/>
      <x:c r="E119" s="2"/>
      <x:c r="F119" s="2"/>
      <x:c r="G119" s="2"/>
      <x:c r="H119" s="2"/>
    </x:row>
    <x:row r="120" ht="24" customHeight="1">
      <x:c r="A120" s="2"/>
      <x:c r="B120" s="2"/>
      <x:c r="C120" s="2"/>
      <x:c r="D120" s="2"/>
      <x:c r="E120" s="2"/>
      <x:c r="F120" s="2"/>
      <x:c r="G120" s="2"/>
      <x:c r="H120" s="2"/>
    </x:row>
    <x:row r="121" ht="24" customHeight="1">
      <x:c r="A121" s="2"/>
      <x:c r="B121" s="2"/>
      <x:c r="C121" s="2"/>
      <x:c r="D121" s="2"/>
      <x:c r="E121" s="2"/>
      <x:c r="F121" s="2"/>
      <x:c r="G121" s="2"/>
      <x:c r="H121" s="2"/>
    </x:row>
    <x:row r="122" ht="24" customHeight="1">
      <x:c r="A122" s="2"/>
      <x:c r="B122" s="2"/>
      <x:c r="C122" s="2"/>
      <x:c r="D122" s="2"/>
      <x:c r="E122" s="2"/>
      <x:c r="F122" s="2"/>
      <x:c r="G122" s="2"/>
      <x:c r="H122" s="2"/>
    </x:row>
    <x:row r="123" ht="24" customHeight="1">
      <x:c r="A123" s="2"/>
      <x:c r="B123" s="2"/>
      <x:c r="C123" s="2"/>
      <x:c r="D123" s="2"/>
      <x:c r="E123" s="2"/>
      <x:c r="F123" s="2"/>
      <x:c r="G123" s="2"/>
      <x:c r="H123" s="2"/>
    </x:row>
    <x:row r="124" ht="24" customHeight="1">
      <x:c r="A124" s="2"/>
      <x:c r="B124" s="2"/>
      <x:c r="C124" s="2"/>
      <x:c r="D124" s="2"/>
      <x:c r="E124" s="2"/>
      <x:c r="F124" s="2"/>
      <x:c r="G124" s="2"/>
      <x:c r="H124" s="2"/>
    </x:row>
    <x:row r="125" ht="24" customHeight="1">
      <x:c r="A125" s="2"/>
      <x:c r="B125" s="2"/>
      <x:c r="C125" s="2"/>
      <x:c r="D125" s="2"/>
      <x:c r="E125" s="2"/>
      <x:c r="F125" s="2"/>
      <x:c r="G125" s="2"/>
      <x:c r="H125" s="2"/>
    </x:row>
    <x:row r="126" ht="24" customHeight="1">
      <x:c r="A126" s="2"/>
      <x:c r="B126" s="2"/>
      <x:c r="C126" s="2"/>
      <x:c r="D126" s="2"/>
      <x:c r="E126" s="2"/>
      <x:c r="F126" s="2"/>
      <x:c r="G126" s="2"/>
      <x:c r="H126" s="2"/>
    </x:row>
    <x:row r="127" ht="24" customHeight="1">
      <x:c r="A127" s="2"/>
      <x:c r="B127" s="2"/>
      <x:c r="C127" s="2"/>
      <x:c r="D127" s="2"/>
      <x:c r="E127" s="2"/>
      <x:c r="F127" s="2"/>
      <x:c r="G127" s="2"/>
      <x:c r="H127" s="2"/>
    </x:row>
    <x:row r="128" ht="24" customHeight="1">
      <x:c r="A128" s="2"/>
      <x:c r="B128" s="2"/>
      <x:c r="C128" s="2"/>
      <x:c r="D128" s="2"/>
      <x:c r="E128" s="2"/>
      <x:c r="F128" s="2"/>
      <x:c r="G128" s="2"/>
      <x:c r="H128" s="2"/>
    </x:row>
    <x:row r="129" ht="24" customHeight="1">
      <x:c r="A129" s="2"/>
      <x:c r="B129" s="2"/>
      <x:c r="C129" s="2"/>
      <x:c r="D129" s="2"/>
      <x:c r="E129" s="2"/>
      <x:c r="F129" s="2"/>
      <x:c r="G129" s="2"/>
      <x:c r="H129" s="2"/>
    </x:row>
    <x:row r="130" ht="24" customHeight="1">
      <x:c r="A130" s="2"/>
      <x:c r="B130" s="2"/>
      <x:c r="C130" s="2"/>
      <x:c r="D130" s="2"/>
      <x:c r="E130" s="2"/>
      <x:c r="F130" s="2"/>
      <x:c r="G130" s="2"/>
      <x:c r="H130" s="2"/>
    </x:row>
    <x:row r="131" ht="24" customHeight="1">
      <x:c r="A131" s="2"/>
      <x:c r="B131" s="2"/>
      <x:c r="C131" s="2"/>
      <x:c r="D131" s="2"/>
      <x:c r="E131" s="2"/>
      <x:c r="F131" s="2"/>
      <x:c r="G131" s="2"/>
      <x:c r="H131" s="2"/>
    </x:row>
    <x:row r="132" ht="24" customHeight="1">
      <x:c r="A132" s="2"/>
      <x:c r="B132" s="2"/>
      <x:c r="C132" s="2"/>
      <x:c r="D132" s="2"/>
      <x:c r="E132" s="2"/>
      <x:c r="F132" s="2"/>
      <x:c r="G132" s="2"/>
      <x:c r="H132" s="2"/>
    </x:row>
    <x:row r="133" ht="24" customHeight="1">
      <x:c r="A133" s="2"/>
      <x:c r="B133" s="2"/>
      <x:c r="C133" s="2"/>
      <x:c r="D133" s="2"/>
      <x:c r="E133" s="2"/>
      <x:c r="F133" s="2"/>
      <x:c r="G133" s="2"/>
      <x:c r="H133" s="2"/>
    </x:row>
    <x:row r="134" ht="24" customHeight="1">
      <x:c r="A134" s="2"/>
      <x:c r="B134" s="2"/>
      <x:c r="C134" s="2"/>
      <x:c r="D134" s="2"/>
      <x:c r="E134" s="2"/>
      <x:c r="F134" s="2"/>
      <x:c r="G134" s="2"/>
      <x:c r="H134" s="2"/>
    </x:row>
    <x:row r="135" ht="24" customHeight="1">
      <x:c r="A135" s="2"/>
      <x:c r="B135" s="2"/>
      <x:c r="C135" s="2"/>
      <x:c r="D135" s="2"/>
      <x:c r="E135" s="2"/>
      <x:c r="F135" s="2"/>
      <x:c r="G135" s="2"/>
      <x:c r="H135" s="2"/>
    </x:row>
    <x:row r="136" ht="24" customHeight="1">
      <x:c r="A136" s="2"/>
      <x:c r="B136" s="2"/>
      <x:c r="C136" s="2"/>
      <x:c r="D136" s="2"/>
      <x:c r="E136" s="2"/>
      <x:c r="F136" s="2"/>
      <x:c r="G136" s="2"/>
      <x:c r="H136" s="2"/>
    </x:row>
    <x:row r="137" ht="24" customHeight="1">
      <x:c r="A137" s="2"/>
      <x:c r="B137" s="2"/>
      <x:c r="C137" s="2"/>
      <x:c r="D137" s="2"/>
      <x:c r="E137" s="2"/>
      <x:c r="F137" s="2"/>
      <x:c r="G137" s="2"/>
      <x:c r="H137" s="2"/>
    </x:row>
    <x:row r="138" ht="24" customHeight="1">
      <x:c r="A138" s="2"/>
      <x:c r="B138" s="2"/>
      <x:c r="C138" s="2"/>
      <x:c r="D138" s="2"/>
      <x:c r="E138" s="2"/>
      <x:c r="F138" s="2"/>
      <x:c r="G138" s="2"/>
      <x:c r="H138" s="2"/>
    </x:row>
    <x:row r="139" ht="24" customHeight="1">
      <x:c r="A139" s="2"/>
      <x:c r="B139" s="2"/>
      <x:c r="C139" s="2"/>
      <x:c r="D139" s="2"/>
      <x:c r="E139" s="2"/>
      <x:c r="F139" s="2"/>
      <x:c r="G139" s="2"/>
      <x:c r="H139" s="2"/>
    </x:row>
    <x:row r="140" ht="24" customHeight="1">
      <x:c r="A140" s="2"/>
      <x:c r="B140" s="2"/>
      <x:c r="C140" s="2"/>
      <x:c r="D140" s="2"/>
      <x:c r="E140" s="2"/>
      <x:c r="F140" s="2"/>
      <x:c r="G140" s="2"/>
      <x:c r="H140" s="2"/>
    </x:row>
    <x:row r="141" ht="24" customHeight="1">
      <x:c r="A141" s="2"/>
      <x:c r="B141" s="2"/>
      <x:c r="C141" s="2"/>
      <x:c r="D141" s="2"/>
      <x:c r="E141" s="2"/>
      <x:c r="F141" s="2"/>
      <x:c r="G141" s="2"/>
      <x:c r="H141" s="2"/>
    </x:row>
    <x:row r="142" ht="24" customHeight="1">
      <x:c r="A142" s="2"/>
      <x:c r="B142" s="2"/>
      <x:c r="C142" s="2"/>
      <x:c r="D142" s="2"/>
      <x:c r="E142" s="2"/>
      <x:c r="F142" s="2"/>
      <x:c r="G142" s="2"/>
      <x:c r="H142" s="2"/>
    </x:row>
    <x:row r="143" ht="24" customHeight="1">
      <x:c r="A143" s="2"/>
      <x:c r="B143" s="2"/>
      <x:c r="C143" s="2"/>
      <x:c r="D143" s="2"/>
      <x:c r="E143" s="2"/>
      <x:c r="F143" s="2"/>
      <x:c r="G143" s="2"/>
      <x:c r="H143" s="2"/>
    </x:row>
    <x:row r="144" ht="24" customHeight="1">
      <x:c r="A144" s="2"/>
      <x:c r="B144" s="2"/>
      <x:c r="C144" s="2"/>
      <x:c r="D144" s="2"/>
      <x:c r="E144" s="2"/>
      <x:c r="F144" s="2"/>
      <x:c r="G144" s="2"/>
      <x:c r="H144" s="2"/>
    </x:row>
    <x:row r="145" ht="24" customHeight="1">
      <x:c r="A145" s="2"/>
      <x:c r="B145" s="2"/>
      <x:c r="C145" s="2"/>
      <x:c r="D145" s="2"/>
      <x:c r="E145" s="2"/>
      <x:c r="F145" s="2"/>
      <x:c r="G145" s="2"/>
      <x:c r="H145" s="2"/>
    </x:row>
    <x:row r="146" ht="24" customHeight="1">
      <x:c r="A146" s="2"/>
      <x:c r="B146" s="2"/>
      <x:c r="C146" s="2"/>
      <x:c r="D146" s="2"/>
      <x:c r="E146" s="2"/>
      <x:c r="F146" s="2"/>
      <x:c r="G146" s="2"/>
      <x:c r="H146" s="2"/>
    </x:row>
    <x:row r="147" ht="24" customHeight="1">
      <x:c r="A147" s="2"/>
      <x:c r="B147" s="2"/>
      <x:c r="C147" s="2"/>
      <x:c r="D147" s="2"/>
      <x:c r="E147" s="2"/>
      <x:c r="F147" s="2"/>
      <x:c r="G147" s="2"/>
      <x:c r="H147" s="2"/>
    </x:row>
    <x:row r="148" ht="24" customHeight="1">
      <x:c r="A148" s="2"/>
      <x:c r="B148" s="2"/>
      <x:c r="C148" s="2"/>
      <x:c r="D148" s="2"/>
      <x:c r="E148" s="2"/>
      <x:c r="F148" s="2"/>
      <x:c r="G148" s="2"/>
      <x:c r="H148" s="2"/>
    </x:row>
    <x:row r="149" ht="24" customHeight="1">
      <x:c r="A149" s="2"/>
      <x:c r="B149" s="2"/>
      <x:c r="C149" s="2"/>
      <x:c r="D149" s="2"/>
      <x:c r="E149" s="2"/>
      <x:c r="F149" s="2"/>
      <x:c r="G149" s="2"/>
      <x:c r="H149" s="2"/>
    </x:row>
    <x:row r="150" ht="24" customHeight="1">
      <x:c r="A150" s="2"/>
      <x:c r="B150" s="2"/>
      <x:c r="C150" s="2"/>
      <x:c r="D150" s="2"/>
      <x:c r="E150" s="2"/>
      <x:c r="F150" s="2"/>
      <x:c r="G150" s="2"/>
      <x:c r="H150" s="2"/>
    </x:row>
    <x:row r="151" ht="24" customHeight="1">
      <x:c r="A151" s="2"/>
      <x:c r="B151" s="2"/>
      <x:c r="C151" s="2"/>
      <x:c r="D151" s="2"/>
      <x:c r="E151" s="2"/>
      <x:c r="F151" s="2"/>
      <x:c r="G151" s="2"/>
      <x:c r="H151" s="2"/>
    </x:row>
    <x:row r="152" ht="24" customHeight="1">
      <x:c r="A152" s="2"/>
      <x:c r="B152" s="2"/>
      <x:c r="C152" s="2"/>
      <x:c r="D152" s="2"/>
      <x:c r="E152" s="2"/>
      <x:c r="F152" s="2"/>
      <x:c r="G152" s="2"/>
      <x:c r="H152" s="2"/>
    </x:row>
    <x:row r="153" ht="24" customHeight="1">
      <x:c r="A153" s="2"/>
      <x:c r="B153" s="2"/>
      <x:c r="C153" s="2"/>
      <x:c r="D153" s="2"/>
      <x:c r="E153" s="2"/>
      <x:c r="F153" s="2"/>
      <x:c r="G153" s="2"/>
      <x:c r="H153" s="2"/>
    </x:row>
    <x:row r="154" ht="24" customHeight="1">
      <x:c r="A154" s="2"/>
      <x:c r="B154" s="2"/>
      <x:c r="C154" s="2"/>
      <x:c r="D154" s="2"/>
      <x:c r="E154" s="2"/>
      <x:c r="F154" s="2"/>
      <x:c r="G154" s="2"/>
      <x:c r="H154" s="2"/>
    </x:row>
    <x:row r="155" ht="24" customHeight="1">
      <x:c r="A155" s="2"/>
      <x:c r="B155" s="2"/>
      <x:c r="C155" s="2"/>
      <x:c r="D155" s="2"/>
      <x:c r="E155" s="2"/>
      <x:c r="F155" s="2"/>
      <x:c r="G155" s="2"/>
      <x:c r="H155" s="2"/>
    </x:row>
    <x:row r="156" ht="24" customHeight="1">
      <x:c r="A156" s="2"/>
      <x:c r="B156" s="2"/>
      <x:c r="C156" s="2"/>
      <x:c r="D156" s="2"/>
      <x:c r="E156" s="2"/>
      <x:c r="F156" s="2"/>
      <x:c r="G156" s="2"/>
      <x:c r="H156" s="2"/>
    </x:row>
    <x:row r="157" ht="24" customHeight="1">
      <x:c r="A157" s="2"/>
      <x:c r="B157" s="2"/>
      <x:c r="C157" s="2"/>
      <x:c r="D157" s="2"/>
      <x:c r="E157" s="2"/>
      <x:c r="F157" s="2"/>
      <x:c r="G157" s="2"/>
      <x:c r="H157" s="2"/>
    </x:row>
    <x:row r="158" ht="24" customHeight="1">
      <x:c r="A158" s="2"/>
      <x:c r="B158" s="2"/>
      <x:c r="C158" s="2"/>
      <x:c r="D158" s="2"/>
      <x:c r="E158" s="2"/>
      <x:c r="F158" s="2"/>
      <x:c r="G158" s="2"/>
      <x:c r="H158" s="2"/>
    </x:row>
    <x:row r="159" ht="24" customHeight="1">
      <x:c r="A159" s="2"/>
      <x:c r="B159" s="2"/>
      <x:c r="C159" s="2"/>
      <x:c r="D159" s="2"/>
      <x:c r="E159" s="2"/>
      <x:c r="F159" s="2"/>
      <x:c r="G159" s="2"/>
      <x:c r="H159" s="2"/>
    </x:row>
    <x:row r="160" ht="24" customHeight="1">
      <x:c r="A160" s="2"/>
      <x:c r="B160" s="2"/>
      <x:c r="C160" s="2"/>
      <x:c r="D160" s="2"/>
      <x:c r="E160" s="2"/>
      <x:c r="F160" s="2"/>
      <x:c r="G160" s="2"/>
      <x:c r="H160" s="2"/>
    </x:row>
    <x:row r="161" ht="24" customHeight="1">
      <x:c r="A161" s="2"/>
      <x:c r="B161" s="2"/>
      <x:c r="C161" s="2"/>
      <x:c r="D161" s="2"/>
      <x:c r="E161" s="2"/>
      <x:c r="F161" s="2"/>
      <x:c r="G161" s="2"/>
      <x:c r="H161" s="2"/>
    </x:row>
    <x:row r="162" ht="24" customHeight="1">
      <x:c r="A162" s="2"/>
      <x:c r="B162" s="2"/>
      <x:c r="C162" s="2"/>
      <x:c r="D162" s="2"/>
      <x:c r="E162" s="2"/>
      <x:c r="F162" s="2"/>
      <x:c r="G162" s="2"/>
      <x:c r="H162" s="2"/>
    </x:row>
    <x:row r="163" ht="24" customHeight="1">
      <x:c r="A163" s="2"/>
      <x:c r="B163" s="2"/>
      <x:c r="C163" s="2"/>
      <x:c r="D163" s="2"/>
      <x:c r="E163" s="2"/>
      <x:c r="F163" s="2"/>
      <x:c r="G163" s="2"/>
      <x:c r="H163" s="2"/>
    </x:row>
    <x:row r="164" ht="24" customHeight="1">
      <x:c r="A164" s="2"/>
      <x:c r="B164" s="2"/>
      <x:c r="C164" s="2"/>
      <x:c r="D164" s="2"/>
      <x:c r="E164" s="2"/>
      <x:c r="F164" s="2"/>
      <x:c r="G164" s="2"/>
      <x:c r="H164" s="2"/>
    </x:row>
    <x:row r="165" ht="24" customHeight="1">
      <x:c r="A165" s="2"/>
      <x:c r="B165" s="2"/>
      <x:c r="C165" s="2"/>
      <x:c r="D165" s="2"/>
      <x:c r="E165" s="2"/>
      <x:c r="F165" s="2"/>
      <x:c r="G165" s="2"/>
      <x:c r="H165" s="2"/>
    </x:row>
    <x:row r="166" ht="24" customHeight="1">
      <x:c r="A166" s="2"/>
      <x:c r="B166" s="2"/>
      <x:c r="C166" s="2"/>
      <x:c r="D166" s="2"/>
      <x:c r="E166" s="2"/>
      <x:c r="F166" s="2"/>
      <x:c r="G166" s="2"/>
      <x:c r="H166" s="2"/>
    </x:row>
    <x:row r="167" ht="24" customHeight="1">
      <x:c r="A167" s="2"/>
      <x:c r="B167" s="2"/>
      <x:c r="C167" s="2"/>
      <x:c r="D167" s="2"/>
      <x:c r="E167" s="2"/>
      <x:c r="F167" s="2"/>
      <x:c r="G167" s="2"/>
      <x:c r="H167" s="2"/>
    </x:row>
    <x:row r="168" ht="24" customHeight="1">
      <x:c r="A168" s="2"/>
      <x:c r="B168" s="2"/>
      <x:c r="C168" s="2"/>
      <x:c r="D168" s="2"/>
      <x:c r="E168" s="2"/>
      <x:c r="F168" s="2"/>
      <x:c r="G168" s="2"/>
      <x:c r="H168" s="2"/>
    </x:row>
    <x:row r="169" ht="24" customHeight="1">
      <x:c r="A169" s="2"/>
      <x:c r="B169" s="2"/>
      <x:c r="C169" s="2"/>
      <x:c r="D169" s="2"/>
      <x:c r="E169" s="2"/>
      <x:c r="F169" s="2"/>
      <x:c r="G169" s="2"/>
      <x:c r="H169" s="2"/>
    </x:row>
    <x:row r="170" ht="24" customHeight="1">
      <x:c r="A170" s="2"/>
      <x:c r="B170" s="2"/>
      <x:c r="C170" s="2"/>
      <x:c r="D170" s="2"/>
      <x:c r="E170" s="2"/>
      <x:c r="F170" s="2"/>
      <x:c r="G170" s="2"/>
      <x:c r="H170" s="2"/>
    </x:row>
    <x:row r="171" ht="24" customHeight="1">
      <x:c r="A171" s="2"/>
      <x:c r="B171" s="2"/>
      <x:c r="C171" s="2"/>
      <x:c r="D171" s="2"/>
      <x:c r="E171" s="2"/>
      <x:c r="F171" s="2"/>
      <x:c r="G171" s="2"/>
      <x:c r="H171" s="2"/>
    </x:row>
    <x:row r="172" ht="24" customHeight="1">
      <x:c r="A172" s="2"/>
      <x:c r="B172" s="2"/>
      <x:c r="C172" s="2"/>
      <x:c r="D172" s="2"/>
      <x:c r="E172" s="2"/>
      <x:c r="F172" s="2"/>
      <x:c r="G172" s="2"/>
      <x:c r="H172" s="2"/>
    </x:row>
    <x:row r="173" ht="24" customHeight="1">
      <x:c r="A173" s="2"/>
      <x:c r="B173" s="2"/>
      <x:c r="C173" s="2"/>
      <x:c r="D173" s="2"/>
      <x:c r="E173" s="2"/>
      <x:c r="F173" s="2"/>
      <x:c r="G173" s="2"/>
      <x:c r="H173" s="2"/>
    </x:row>
    <x:row r="174" ht="24" customHeight="1">
      <x:c r="A174" s="2"/>
      <x:c r="B174" s="2"/>
      <x:c r="C174" s="2"/>
      <x:c r="D174" s="2"/>
      <x:c r="E174" s="2"/>
      <x:c r="F174" s="2"/>
      <x:c r="G174" s="2"/>
      <x:c r="H174" s="2"/>
    </x:row>
    <x:row r="175" ht="24" customHeight="1">
      <x:c r="A175" s="2"/>
      <x:c r="B175" s="2"/>
      <x:c r="C175" s="2"/>
      <x:c r="D175" s="2"/>
      <x:c r="E175" s="2"/>
      <x:c r="F175" s="2"/>
      <x:c r="G175" s="2"/>
      <x:c r="H175" s="2"/>
    </x:row>
    <x:row r="176" ht="24" customHeight="1">
      <x:c r="A176" s="2"/>
      <x:c r="B176" s="2"/>
      <x:c r="C176" s="2"/>
      <x:c r="D176" s="2"/>
      <x:c r="E176" s="2"/>
      <x:c r="F176" s="2"/>
      <x:c r="G176" s="2"/>
      <x:c r="H176" s="2"/>
    </x:row>
    <x:row r="177" ht="24" customHeight="1">
      <x:c r="A177" s="2"/>
      <x:c r="B177" s="2"/>
      <x:c r="C177" s="2"/>
      <x:c r="D177" s="2"/>
      <x:c r="E177" s="2"/>
      <x:c r="F177" s="2"/>
      <x:c r="G177" s="2"/>
      <x:c r="H177" s="2"/>
    </x:row>
    <x:row r="178" ht="24" customHeight="1">
      <x:c r="A178" s="2"/>
      <x:c r="B178" s="2"/>
      <x:c r="C178" s="2"/>
      <x:c r="D178" s="2"/>
      <x:c r="E178" s="2"/>
      <x:c r="F178" s="2"/>
      <x:c r="G178" s="2"/>
      <x:c r="H178" s="2"/>
    </x:row>
    <x:row r="179" ht="24" customHeight="1">
      <x:c r="A179" s="2"/>
      <x:c r="B179" s="2"/>
      <x:c r="C179" s="2"/>
      <x:c r="D179" s="2"/>
      <x:c r="E179" s="2"/>
      <x:c r="F179" s="2"/>
      <x:c r="G179" s="2"/>
      <x:c r="H179" s="2"/>
    </x:row>
    <x:row r="180" ht="24" customHeight="1">
      <x:c r="A180" s="2"/>
      <x:c r="B180" s="2"/>
      <x:c r="C180" s="2"/>
      <x:c r="D180" s="2"/>
      <x:c r="E180" s="2"/>
      <x:c r="F180" s="2"/>
      <x:c r="G180" s="2"/>
      <x:c r="H180" s="2"/>
    </x:row>
    <x:row r="181" ht="24" customHeight="1">
      <x:c r="A181" s="2"/>
      <x:c r="B181" s="2"/>
      <x:c r="C181" s="2"/>
      <x:c r="D181" s="2"/>
      <x:c r="E181" s="2"/>
      <x:c r="F181" s="2"/>
      <x:c r="G181" s="2"/>
      <x:c r="H181" s="2"/>
    </x:row>
    <x:row r="182" ht="24" customHeight="1">
      <x:c r="A182" s="2"/>
      <x:c r="B182" s="2"/>
      <x:c r="C182" s="2"/>
      <x:c r="D182" s="2"/>
      <x:c r="E182" s="2"/>
      <x:c r="F182" s="2"/>
      <x:c r="G182" s="2"/>
      <x:c r="H182" s="2"/>
    </x:row>
    <x:row r="183" ht="24" customHeight="1">
      <x:c r="A183" s="2"/>
      <x:c r="B183" s="2"/>
      <x:c r="C183" s="2"/>
      <x:c r="D183" s="2"/>
      <x:c r="E183" s="2"/>
      <x:c r="F183" s="2"/>
      <x:c r="G183" s="2"/>
      <x:c r="H183" s="2"/>
    </x:row>
    <x:row r="184" ht="24" customHeight="1">
      <x:c r="A184" s="2"/>
      <x:c r="B184" s="2"/>
      <x:c r="C184" s="2"/>
      <x:c r="D184" s="2"/>
      <x:c r="E184" s="2"/>
      <x:c r="F184" s="2"/>
      <x:c r="G184" s="2"/>
      <x:c r="H184" s="2"/>
    </x:row>
    <x:row r="185" ht="24" customHeight="1">
      <x:c r="A185" s="2"/>
      <x:c r="B185" s="2"/>
      <x:c r="C185" s="2"/>
      <x:c r="D185" s="2"/>
      <x:c r="E185" s="2"/>
      <x:c r="F185" s="2"/>
      <x:c r="G185" s="2"/>
      <x:c r="H185" s="2"/>
    </x:row>
    <x:row r="186" ht="24" customHeight="1">
      <x:c r="A186" s="2"/>
      <x:c r="B186" s="2"/>
      <x:c r="C186" s="2"/>
      <x:c r="D186" s="2"/>
      <x:c r="E186" s="2"/>
      <x:c r="F186" s="2"/>
      <x:c r="G186" s="2"/>
      <x:c r="H186" s="2"/>
    </x:row>
    <x:row r="187" ht="24" customHeight="1">
      <x:c r="A187" s="2"/>
      <x:c r="B187" s="2"/>
      <x:c r="C187" s="2"/>
      <x:c r="D187" s="2"/>
      <x:c r="E187" s="2"/>
      <x:c r="F187" s="2"/>
      <x:c r="G187" s="2"/>
      <x:c r="H187" s="2"/>
    </x:row>
    <x:row r="188" ht="24" customHeight="1">
      <x:c r="A188" s="2"/>
      <x:c r="B188" s="2"/>
      <x:c r="C188" s="2"/>
      <x:c r="D188" s="2"/>
      <x:c r="E188" s="2"/>
      <x:c r="F188" s="2"/>
      <x:c r="G188" s="2"/>
      <x:c r="H188" s="2"/>
    </x:row>
    <x:row r="189" ht="24" customHeight="1">
      <x:c r="A189" s="2"/>
      <x:c r="B189" s="2"/>
      <x:c r="C189" s="2"/>
      <x:c r="D189" s="2"/>
      <x:c r="E189" s="2"/>
      <x:c r="F189" s="2"/>
      <x:c r="G189" s="2"/>
      <x:c r="H189" s="2"/>
    </x:row>
    <x:row r="190" ht="24" customHeight="1">
      <x:c r="A190" s="2"/>
      <x:c r="B190" s="2"/>
      <x:c r="C190" s="2"/>
      <x:c r="D190" s="2"/>
      <x:c r="E190" s="2"/>
      <x:c r="F190" s="2"/>
      <x:c r="G190" s="2"/>
      <x:c r="H190" s="2"/>
    </x:row>
    <x:row r="191" ht="24" customHeight="1">
      <x:c r="A191" s="2"/>
      <x:c r="B191" s="2"/>
      <x:c r="C191" s="2"/>
      <x:c r="D191" s="2"/>
      <x:c r="E191" s="2"/>
      <x:c r="F191" s="2"/>
      <x:c r="G191" s="2"/>
      <x:c r="H191" s="2"/>
    </x:row>
    <x:row r="192" ht="24" customHeight="1">
      <x:c r="A192" s="2"/>
      <x:c r="B192" s="2"/>
      <x:c r="C192" s="2"/>
      <x:c r="D192" s="2"/>
      <x:c r="E192" s="2"/>
      <x:c r="F192" s="2"/>
      <x:c r="G192" s="2"/>
      <x:c r="H192" s="2"/>
    </x:row>
    <x:row r="193" ht="24" customHeight="1">
      <x:c r="A193" s="2"/>
      <x:c r="B193" s="2"/>
      <x:c r="C193" s="2"/>
      <x:c r="D193" s="2"/>
      <x:c r="E193" s="2"/>
      <x:c r="F193" s="2"/>
      <x:c r="G193" s="2"/>
      <x:c r="H193" s="2"/>
    </x:row>
    <x:row r="194" ht="24" customHeight="1">
      <x:c r="A194" s="2"/>
      <x:c r="B194" s="2"/>
      <x:c r="C194" s="2"/>
      <x:c r="D194" s="2"/>
      <x:c r="E194" s="2"/>
      <x:c r="F194" s="2"/>
      <x:c r="G194" s="2"/>
      <x:c r="H194" s="2"/>
    </x:row>
    <x:row r="195" ht="24" customHeight="1">
      <x:c r="A195" s="2"/>
      <x:c r="B195" s="2"/>
      <x:c r="C195" s="2"/>
      <x:c r="D195" s="2"/>
      <x:c r="E195" s="2"/>
      <x:c r="F195" s="2"/>
      <x:c r="G195" s="2"/>
      <x:c r="H195" s="2"/>
    </x:row>
    <x:row r="196" ht="24" customHeight="1">
      <x:c r="A196" s="2"/>
      <x:c r="B196" s="2"/>
      <x:c r="C196" s="2"/>
      <x:c r="D196" s="2"/>
      <x:c r="E196" s="2"/>
      <x:c r="F196" s="2"/>
      <x:c r="G196" s="2"/>
      <x:c r="H196" s="2"/>
    </x:row>
    <x:row r="197" ht="24" customHeight="1">
      <x:c r="A197" s="2"/>
      <x:c r="B197" s="2"/>
      <x:c r="C197" s="2"/>
      <x:c r="D197" s="2"/>
      <x:c r="E197" s="2"/>
      <x:c r="F197" s="2"/>
      <x:c r="G197" s="2"/>
      <x:c r="H197" s="2"/>
    </x:row>
    <x:row r="198" ht="24" customHeight="1">
      <x:c r="A198" s="2"/>
      <x:c r="B198" s="2"/>
      <x:c r="C198" s="2"/>
      <x:c r="D198" s="2"/>
      <x:c r="E198" s="2"/>
      <x:c r="F198" s="2"/>
      <x:c r="G198" s="2"/>
      <x:c r="H198" s="2"/>
    </x:row>
    <x:row r="199" ht="24" customHeight="1">
      <x:c r="A199" s="2"/>
      <x:c r="B199" s="2"/>
      <x:c r="C199" s="2"/>
      <x:c r="D199" s="2"/>
      <x:c r="E199" s="2"/>
      <x:c r="F199" s="2"/>
      <x:c r="G199" s="2"/>
      <x:c r="H199" s="2"/>
    </x:row>
    <x:row r="200" ht="24" customHeight="1">
      <x:c r="A200" s="2"/>
      <x:c r="B200" s="2"/>
      <x:c r="C200" s="2"/>
      <x:c r="D200" s="2"/>
      <x:c r="E200" s="2"/>
      <x:c r="F200" s="2"/>
      <x:c r="G200" s="2"/>
      <x:c r="H200" s="2"/>
    </x:row>
    <x:row r="201" ht="24" customHeight="1">
      <x:c r="A201" s="2"/>
      <x:c r="B201" s="2"/>
      <x:c r="C201" s="2"/>
      <x:c r="D201" s="2"/>
      <x:c r="E201" s="2"/>
      <x:c r="F201" s="2"/>
      <x:c r="G201" s="2"/>
      <x:c r="H201" s="2"/>
    </x:row>
    <x:row r="202" ht="24" customHeight="1">
      <x:c r="A202" s="2"/>
      <x:c r="B202" s="2"/>
      <x:c r="C202" s="2"/>
      <x:c r="D202" s="2"/>
      <x:c r="E202" s="2"/>
      <x:c r="F202" s="2"/>
      <x:c r="G202" s="2"/>
      <x:c r="H202" s="2"/>
    </x:row>
    <x:row r="203" ht="24" customHeight="1">
      <x:c r="A203" s="2"/>
      <x:c r="B203" s="2"/>
      <x:c r="C203" s="2"/>
      <x:c r="D203" s="2"/>
      <x:c r="E203" s="2"/>
      <x:c r="F203" s="2"/>
      <x:c r="G203" s="2"/>
      <x:c r="H203" s="2"/>
    </x:row>
    <x:row r="204" ht="24" customHeight="1">
      <x:c r="A204" s="2"/>
      <x:c r="B204" s="2"/>
      <x:c r="C204" s="2"/>
      <x:c r="D204" s="2"/>
      <x:c r="E204" s="2"/>
      <x:c r="F204" s="2"/>
      <x:c r="G204" s="2"/>
      <x:c r="H204" s="2"/>
    </x:row>
    <x:row r="205" ht="24" customHeight="1">
      <x:c r="A205" s="2"/>
      <x:c r="B205" s="2"/>
      <x:c r="C205" s="2"/>
      <x:c r="D205" s="2"/>
      <x:c r="E205" s="2"/>
      <x:c r="F205" s="2"/>
      <x:c r="G205" s="2"/>
      <x:c r="H205" s="2"/>
    </x:row>
  </x:sheetData>
  <x:mergeCells>
    <x:mergeCell ref="A1:H1"/>
    <x:mergeCell ref="A2:H2"/>
    <x:mergeCell ref="B4:H4"/>
    <x:mergeCell ref="B5:H5"/>
    <x:mergeCell ref="B6:H6"/>
    <x:mergeCell ref="B7:H7"/>
    <x:mergeCell ref="B8:H8"/>
    <x:mergeCell ref="B9:H9"/>
    <x:mergeCell ref="B10:H10"/>
    <x:mergeCell ref="B11:H11"/>
    <x:mergeCell ref="B12:H12"/>
    <x:mergeCell ref="B13:H13"/>
    <x:mergeCell ref="B14:H14"/>
    <x:mergeCell ref="B15:H15"/>
    <x:mergeCell ref="B16:H16"/>
    <x:mergeCell ref="B17:H17"/>
    <x:mergeCell ref="B20:H21"/>
    <x:mergeCell ref="B23:H24"/>
    <x:mergeCell ref="A26:H26"/>
    <x:mergeCell ref="A27:H28"/>
    <x:mergeCell ref="A30:H31"/>
  </x:mergeCells>
  <x:conditionalFormatting sqref="A1:H205">
    <x:cfRule type="containsText" dxfId="0" priority="1" operator="containsText" text="BLOCKED"/>
    <x:cfRule type="containsText" dxfId="1" priority="2" operator="containsText" text="STALE RECORD"/>
  </x:conditionalFormatting>
  <x:pageMargins left="0.7" right="0.7" top="0.75" bottom="0.75" header="0.3" footer="0.3"/>
</x:worksheet>
</file>

<file path=xl/worksheets/sheet2.xml><?xml version="1.0" encoding="utf-8"?>
<x:worksheet xmlns:x="http://schemas.openxmlformats.org/spreadsheetml/2006/main">
  <x:sheetPr>
    <x:tabColor rgb="FFCDD4DC"/>
  </x:sheetPr>
  <x:sheetViews>
    <x:sheetView showGridLines="0" workbookViewId="0">
      <x:pane ySplit="6" topLeftCell="A7" activePane="bottomLeft" state="frozen"/>
    </x:sheetView>
  </x:sheetViews>
  <x:sheetFormatPr defaultRowHeight="15"/>
  <x:cols>
    <x:col min="1" max="1" width="16.25" hidden="0" customWidth="1"/>
    <x:col min="2" max="2" width="25.6299991607666" hidden="0" customWidth="1"/>
    <x:col min="3" max="3" width="23.75" hidden="0" customWidth="1"/>
    <x:col min="4" max="4" width="30" hidden="0" customWidth="1"/>
    <x:col min="5" max="5" width="26.25" hidden="0" customWidth="1"/>
    <x:col min="6" max="6" width="29.3799991607666" hidden="0" customWidth="1"/>
    <x:col min="7" max="7" width="25" hidden="0" customWidth="1"/>
    <x:col min="8" max="8" width="28.1299991607666" hidden="0" customWidth="1"/>
  </x:cols>
  <x:sheetData>
    <x:row r="1" ht="30" customHeight="1">
      <x:c r="A1" s="4" t="str">
        <x:v>Longlist and preliminary screening</x:v>
      </x:c>
      <x:c r="B1" s="3"/>
      <x:c r="C1" s="3"/>
      <x:c r="D1" s="3"/>
      <x:c r="E1" s="3"/>
      <x:c r="F1" s="3"/>
      <x:c r="G1" s="2"/>
      <x:c r="H1" s="2"/>
    </x:row>
    <x:row r="2" ht="30" customHeight="1">
      <x:c r="A2" s="5" t="str">
        <x:v>Historical public example — checked 14 September 2026. Not a client mandate, current shortlist or list of businesses offered for sale.</x:v>
      </x:c>
      <x:c r="B2" s="3"/>
      <x:c r="C2" s="3"/>
      <x:c r="D2" s="3"/>
      <x:c r="E2" s="3"/>
      <x:c r="F2" s="3"/>
      <x:c r="G2" s="2"/>
      <x:c r="H2" s="2"/>
    </x:row>
    <x:row r="3" ht="40" customHeight="1">
      <x:c r="A3" s="3" t="str">
        <x:v>Update the mandate and criteria first, then reassess the full longlist. Reasons for inclusion and exclusion remain traceable. Financial fit, ownership and willingness to sell cannot be established from a service website. Snapshots are technical comparison strings, not diligence conclusions. Display may be truncated. Copy the entire cell and paste values only, never the visible excerpt. After reassessment, paste the value from Mandate!B20 into column F for each applicable criterion.</x:v>
      </x:c>
      <x:c r="B3" s="3"/>
      <x:c r="C3" s="3"/>
      <x:c r="D3" s="3"/>
      <x:c r="E3" s="3"/>
      <x:c r="F3" s="3"/>
      <x:c r="G3" s="2"/>
      <x:c r="H3" s="2"/>
    </x:row>
    <x:row r="4" ht="40" customHeight="1">
      <x:c r="A4" s="3"/>
      <x:c r="B4" s="3"/>
      <x:c r="C4" s="3"/>
      <x:c r="D4" s="3"/>
      <x:c r="E4" s="3"/>
      <x:c r="F4" s="3"/>
      <x:c r="G4" s="2"/>
      <x:c r="H4" s="2"/>
    </x:row>
    <x:row r="5" ht="24" customHeight="1">
      <x:c r="A5" s="2"/>
      <x:c r="B5" s="2"/>
      <x:c r="C5" s="2"/>
      <x:c r="D5" s="2"/>
      <x:c r="E5" s="2"/>
      <x:c r="F5" s="2"/>
      <x:c r="G5" s="2"/>
      <x:c r="H5" s="2"/>
    </x:row>
    <x:row r="6" ht="42" customHeight="1">
      <x:c r="A6" s="15" t="str">
        <x:v>ID / profile</x:v>
      </x:c>
      <x:c r="B6" s="15" t="str">
        <x:v>Criterion</x:v>
      </x:c>
      <x:c r="C6" s="15" t="str">
        <x:v>Working assessment</x:v>
      </x:c>
      <x:c r="D6" s="15" t="str">
        <x:v>Reason / original evidence</x:v>
      </x:c>
      <x:c r="E6" s="15" t="str">
        <x:v>Source / date</x:v>
      </x:c>
      <x:c r="F6" s="15" t="str">
        <x:v>Assessed criteria — snapshot</x:v>
      </x:c>
      <x:c r="G6" s="2"/>
      <x:c r="H6" s="2"/>
    </x:row>
    <x:row r="7" ht="96" customHeight="1">
      <x:c r="A7" s="3" t="str">
        <x:v>ACQ-01 — Ackee</x:v>
      </x:c>
      <x:c r="B7" s="3" t="str">
        <x:v>C01 — custom mobile and web development</x:v>
      </x:c>
      <x:c r="C7" s="8" t="str">
        <x:v>Sector-screen match</x:v>
      </x:c>
      <x:c r="D7" s="8" t="str">
        <x:v>Offers mobile and web app development and UI/UX design; publishes a Prague contact address.</x:v>
      </x:c>
      <x:c r="E7" s="3" t="str">
        <x:v>ackee; ackee-contact / 2026-09-14</x:v>
      </x:c>
      <x:c r="F7"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7" s="2"/>
      <x:c r="H7" s="2"/>
    </x:row>
    <x:row r="8" ht="96" customHeight="1">
      <x:c r="A8" s="3" t="str">
        <x:v>ACQ-01 — Ackee</x:v>
      </x:c>
      <x:c r="B8" s="3" t="str">
        <x:v>C02 — evidenced CZ/SK operations</x:v>
      </x:c>
      <x:c r="C8" s="8" t="str">
        <x:v>Sector-screen match</x:v>
      </x:c>
      <x:c r="D8" s="8" t="str">
        <x:v>Offers mobile and web app development and UI/UX design; publishes a Prague contact address.</x:v>
      </x:c>
      <x:c r="E8" s="3" t="str">
        <x:v>ackee; ackee-contact / 2026-09-14</x:v>
      </x:c>
      <x:c r="F8"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8" s="2"/>
      <x:c r="H8" s="2"/>
    </x:row>
    <x:row r="9" ht="96" customHeight="1">
      <x:c r="A9" s="3" t="str">
        <x:v>ACQ-01 — Ackee</x:v>
      </x:c>
      <x:c r="B9" s="3" t="str">
        <x:v>C03 — group perimeter</x:v>
      </x:c>
      <x:c r="C9" s="8" t="str">
        <x:v>No group flag in this example</x:v>
      </x:c>
      <x:c r="D9" s="8" t="str">
        <x:v>No group flag is stated in this narrow public description. Legal entity and transferable perimeter remain unverified.</x:v>
      </x:c>
      <x:c r="E9" s="3" t="str">
        <x:v>ackee; ackee-contact / 2026-09-14</x:v>
      </x:c>
      <x:c r="F9"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9" s="2"/>
      <x:c r="H9" s="2"/>
    </x:row>
    <x:row r="10" ht="96" customHeight="1">
      <x:c r="A10" s="3" t="str">
        <x:v>ACQ-02 — Futured</x:v>
      </x:c>
      <x:c r="B10" s="3" t="str">
        <x:v>C01 — custom mobile and web development</x:v>
      </x:c>
      <x:c r="C10" s="8" t="str">
        <x:v>Sector-screen match</x:v>
      </x:c>
      <x:c r="D10" s="8" t="str">
        <x:v>Describes mobile and web app development. Its contact page identifies Futured apps s. r. o., Brno and Prague.</x:v>
      </x:c>
      <x:c r="E10" s="3" t="str">
        <x:v>futured; futured-contact / 2026-09-14</x:v>
      </x:c>
      <x:c r="F10"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0" s="2"/>
      <x:c r="H10" s="2"/>
    </x:row>
    <x:row r="11" ht="96" customHeight="1">
      <x:c r="A11" s="3" t="str">
        <x:v>ACQ-02 — Futured</x:v>
      </x:c>
      <x:c r="B11" s="3" t="str">
        <x:v>C02 — evidenced CZ/SK operations</x:v>
      </x:c>
      <x:c r="C11" s="8" t="str">
        <x:v>Sector-screen match</x:v>
      </x:c>
      <x:c r="D11" s="8" t="str">
        <x:v>Describes mobile and web app development. Its contact page identifies Futured apps s. r. o., Brno and Prague.</x:v>
      </x:c>
      <x:c r="E11" s="3" t="str">
        <x:v>futured; futured-contact / 2026-09-14</x:v>
      </x:c>
      <x:c r="F11"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1" s="2"/>
      <x:c r="H11" s="2"/>
    </x:row>
    <x:row r="12" ht="96" customHeight="1">
      <x:c r="A12" s="3" t="str">
        <x:v>ACQ-02 — Futured</x:v>
      </x:c>
      <x:c r="B12" s="3" t="str">
        <x:v>C03 — group perimeter</x:v>
      </x:c>
      <x:c r="C12" s="8" t="str">
        <x:v>No group flag in this example</x:v>
      </x:c>
      <x:c r="D12" s="8" t="str">
        <x:v>No group flag is stated in this narrow public description. Legal entity and transferable perimeter remain unverified.</x:v>
      </x:c>
      <x:c r="E12" s="3" t="str">
        <x:v>futured; futured-contact / 2026-09-14</x:v>
      </x:c>
      <x:c r="F12"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2" s="2"/>
      <x:c r="H12" s="2"/>
    </x:row>
    <x:row r="13" ht="96" customHeight="1">
      <x:c r="A13" s="3" t="str">
        <x:v>ACQ-03 — GoodRequest</x:v>
      </x:c>
      <x:c r="B13" s="3" t="str">
        <x:v>C01 — custom mobile and web development</x:v>
      </x:c>
      <x:c r="C13" s="8" t="str">
        <x:v>Sector-screen match</x:v>
      </x:c>
      <x:c r="D13" s="8" t="str">
        <x:v>Offers mobile and web development, backend engineering and design. Publishes offices in Žilina and Bratislava.</x:v>
      </x:c>
      <x:c r="E13" s="3" t="str">
        <x:v>goodrequest; goodrequest-contact / 2026-09-14</x:v>
      </x:c>
      <x:c r="F13"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3" s="2"/>
      <x:c r="H13" s="2"/>
    </x:row>
    <x:row r="14" ht="96" customHeight="1">
      <x:c r="A14" s="3" t="str">
        <x:v>ACQ-03 — GoodRequest</x:v>
      </x:c>
      <x:c r="B14" s="3" t="str">
        <x:v>C02 — evidenced CZ/SK operations</x:v>
      </x:c>
      <x:c r="C14" s="8" t="str">
        <x:v>Sector-screen match</x:v>
      </x:c>
      <x:c r="D14" s="8" t="str">
        <x:v>Offers mobile and web development, backend engineering and design. Publishes offices in Žilina and Bratislava.</x:v>
      </x:c>
      <x:c r="E14" s="3" t="str">
        <x:v>goodrequest; goodrequest-contact / 2026-09-14</x:v>
      </x:c>
      <x:c r="F14"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4" s="2"/>
      <x:c r="H14" s="2"/>
    </x:row>
    <x:row r="15" ht="96" customHeight="1">
      <x:c r="A15" s="3" t="str">
        <x:v>ACQ-03 — GoodRequest</x:v>
      </x:c>
      <x:c r="B15" s="3" t="str">
        <x:v>C03 — group perimeter</x:v>
      </x:c>
      <x:c r="C15" s="8" t="str">
        <x:v>No group flag in this example</x:v>
      </x:c>
      <x:c r="D15" s="8" t="str">
        <x:v>No group flag is stated in this narrow public description. Legal entity and transferable perimeter remain unverified.</x:v>
      </x:c>
      <x:c r="E15" s="3" t="str">
        <x:v>goodrequest; goodrequest-contact / 2026-09-14</x:v>
      </x:c>
      <x:c r="F15"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5" s="2"/>
      <x:c r="H15" s="2"/>
    </x:row>
    <x:row r="16" ht="96" customHeight="1">
      <x:c r="A16" s="3" t="str">
        <x:v>ACQ-04 — Cleevio</x:v>
      </x:c>
      <x:c r="B16" s="3" t="str">
        <x:v>C01 — custom mobile and web development</x:v>
      </x:c>
      <x:c r="C16" s="8" t="str">
        <x:v>Sector-screen match</x:v>
      </x:c>
      <x:c r="D16" s="8" t="str">
        <x:v>Lists design, mobile development, frontend and backend engineering; has a Prague presence and belongs to Cleevio Group.</x:v>
      </x:c>
      <x:c r="E16" s="3" t="str">
        <x:v>cleevio / 2026-09-14</x:v>
      </x:c>
      <x:c r="F16"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6" s="2"/>
      <x:c r="H16" s="2"/>
    </x:row>
    <x:row r="17" ht="96" customHeight="1">
      <x:c r="A17" s="3" t="str">
        <x:v>ACQ-04 — Cleevio</x:v>
      </x:c>
      <x:c r="B17" s="3" t="str">
        <x:v>C02 — evidenced CZ/SK operations</x:v>
      </x:c>
      <x:c r="C17" s="8" t="str">
        <x:v>Sector-screen match</x:v>
      </x:c>
      <x:c r="D17" s="8" t="str">
        <x:v>Lists design, mobile development, frontend and backend engineering; has a Prague presence and belongs to Cleevio Group.</x:v>
      </x:c>
      <x:c r="E17" s="3" t="str">
        <x:v>cleevio / 2026-09-14</x:v>
      </x:c>
      <x:c r="F17"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7" s="2"/>
      <x:c r="H17" s="2"/>
    </x:row>
    <x:row r="18" ht="96" customHeight="1">
      <x:c r="A18" s="3" t="str">
        <x:v>ACQ-04 — Cleevio</x:v>
      </x:c>
      <x:c r="B18" s="3" t="str">
        <x:v>C03 — group perimeter</x:v>
      </x:c>
      <x:c r="C18" s="8" t="str">
        <x:v>Define the group perimeter</x:v>
      </x:c>
      <x:c r="D18" s="8" t="str">
        <x:v>Capabilities fit. The group website does not establish which entity the buyer would assess.</x:v>
      </x:c>
      <x:c r="E18" s="3" t="str">
        <x:v>cleevio / 2026-09-14</x:v>
      </x:c>
      <x:c r="F18"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8" s="2"/>
      <x:c r="H18" s="2"/>
    </x:row>
    <x:row r="19" ht="96" customHeight="1">
      <x:c r="A19" s="3" t="str">
        <x:v>ACQ-05 — Keboola</x:v>
      </x:c>
      <x:c r="B19" s="3" t="str">
        <x:v>C01 — custom mobile and web development</x:v>
      </x:c>
      <x:c r="C19" s="8" t="str">
        <x:v>No fit</x:v>
      </x:c>
      <x:c r="D19" s="8" t="str">
        <x:v>Presents a proprietary data platform for connecting, transforming and using business data.</x:v>
      </x:c>
      <x:c r="E19" s="3" t="str">
        <x:v>keboola / 2026-09-14</x:v>
      </x:c>
      <x:c r="F19"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19" s="2"/>
      <x:c r="H19" s="2"/>
    </x:row>
    <x:row r="20" ht="96" customHeight="1">
      <x:c r="A20" s="3" t="str">
        <x:v>ACQ-05 — Keboola</x:v>
      </x:c>
      <x:c r="B20" s="3" t="str">
        <x:v>C02 — evidenced CZ/SK operations</x:v>
      </x:c>
      <x:c r="C20" s="8" t="str">
        <x:v>Unverified</x:v>
      </x:c>
      <x:c r="D20" s="8" t="str">
        <x:v>Presents a proprietary data platform for connecting, transforming and using business data.</x:v>
      </x:c>
      <x:c r="E20" s="3" t="str">
        <x:v>keboola / 2026-09-14</x:v>
      </x:c>
      <x:c r="F20"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20" s="2"/>
      <x:c r="H20" s="2"/>
    </x:row>
    <x:row r="21" ht="96" customHeight="1">
      <x:c r="A21" s="3" t="str">
        <x:v>ACQ-05 — Keboola</x:v>
      </x:c>
      <x:c r="B21" s="3" t="str">
        <x:v>C03 — group perimeter</x:v>
      </x:c>
      <x:c r="C21" s="8" t="str">
        <x:v>No group flag in this example</x:v>
      </x:c>
      <x:c r="D21" s="8" t="str">
        <x:v>No group flag is stated in this narrow public description. Legal entity and transferable perimeter remain unverified.</x:v>
      </x:c>
      <x:c r="E21" s="3" t="str">
        <x:v>keboola / 2026-09-14</x:v>
      </x:c>
      <x:c r="F21" s="26" t="str">
        <x:v>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x:v>
      </x:c>
      <x:c r="G21" s="2"/>
      <x:c r="H21" s="2"/>
    </x:row>
    <x:row r="22" ht="24" customHeight="1">
      <x:c r="A22" s="2"/>
      <x:c r="B22" s="2"/>
      <x:c r="C22" s="2"/>
      <x:c r="D22" s="2"/>
      <x:c r="E22" s="2"/>
      <x:c r="F22" s="2"/>
      <x:c r="G22" s="2"/>
      <x:c r="H22" s="2"/>
    </x:row>
    <x:row r="23" ht="24" customHeight="1">
      <x:c r="A23" s="2"/>
      <x:c r="B23" s="2"/>
      <x:c r="C23" s="2"/>
      <x:c r="D23" s="2"/>
      <x:c r="E23" s="2"/>
      <x:c r="F23" s="2"/>
      <x:c r="G23" s="2"/>
      <x:c r="H23" s="2"/>
    </x:row>
    <x:row r="24" ht="24" customHeight="1">
      <x:c r="A24" s="2"/>
      <x:c r="B24" s="2"/>
      <x:c r="C24" s="2"/>
      <x:c r="D24" s="2"/>
      <x:c r="E24" s="2"/>
      <x:c r="F24" s="2"/>
      <x:c r="G24" s="2"/>
      <x:c r="H24" s="2"/>
    </x:row>
    <x:row r="25" ht="42" customHeight="1">
      <x:c r="A25" s="15" t="str">
        <x:v>ID</x:v>
      </x:c>
      <x:c r="B25" s="15" t="str">
        <x:v>Profile</x:v>
      </x:c>
      <x:c r="C25" s="15" t="str">
        <x:v>Derived preliminary disposition</x:v>
      </x:c>
      <x:c r="D25" s="15" t="str">
        <x:v>Original assessment — frozen</x:v>
      </x:c>
      <x:c r="E25" s="15" t="str">
        <x:v>Unresolved question — frozen</x:v>
      </x:c>
      <x:c r="F25" s="15" t="str">
        <x:v>Financial fit</x:v>
      </x:c>
      <x:c r="G25" s="2"/>
      <x:c r="H25" s="2"/>
    </x:row>
    <x:row r="26" ht="106" customHeight="1">
      <x:c r="A26" s="3" t="str">
        <x:v>ACQ-01</x:v>
      </x:c>
      <x:c r="B26" s="3" t="str">
        <x:v>Ackee</x:v>
      </x:c>
      <x:c r="C26" s="11" t="str">
        <x:f>IF(OR(NOT(EXACT(F7,'Mandate'!B20)),NOT(EXACT(F8,'Mandate'!B20)),NOT(EXACT(F9,'Mandate'!B20))),"RE-SCREEN — CRITERIA CHANGED",IF(OR(C7="No fit",C8="No fit"),"EXCLUDE FOR BRIEF",IF(C9="Define the group perimeter","HOLD — DEFINE ENTITY",IF(AND(C7="Sector-screen match",C8="Sector-screen match",C9="No group flag in this example"),"PRELIMINARY — RESEARCH FURTHER","HOLD — ASSESSMENT MISSING"))))</x:f>
        <x:v>PRELIMINARY — RESEARCH FURTHER</x:v>
      </x:c>
      <x:c r="D26" s="3" t="str">
        <x:v>The offering fits the required capabilities. Operating scale and the transferable business perimeter remain unknown.</x:v>
      </x:c>
      <x:c r="E26" s="3" t="str">
        <x:v>Which entity holds the contracts and team? What share of revenue comes from maintenance and repeat work?</x:v>
      </x:c>
      <x:c r="F26" s="11" t="str">
        <x:f>'Profiles'!B27</x:f>
        <x:v>Unverified</x:v>
      </x:c>
      <x:c r="G26" s="2"/>
      <x:c r="H26" s="2"/>
    </x:row>
    <x:row r="27" ht="106" customHeight="1">
      <x:c r="A27" s="3" t="str">
        <x:v>ACQ-02</x:v>
      </x:c>
      <x:c r="B27" s="3" t="str">
        <x:v>Futured</x:v>
      </x:c>
      <x:c r="C27" s="11" t="str">
        <x:f>IF(OR(NOT(EXACT(F10,'Mandate'!B20)),NOT(EXACT(F11,'Mandate'!B20)),NOT(EXACT(F12,'Mandate'!B20))),"RE-SCREEN — CRITERIA CHANGED",IF(OR(C10="No fit",C11="No fit"),"EXCLUDE FOR BRIEF",IF(C12="Define the group perimeter","HOLD — DEFINE ENTITY",IF(AND(C10="Sector-screen match",C11="Sector-screen match",C12="No group flag in this example"),"PRELIMINARY — RESEARCH FURTHER","HOLD — ASSESSMENT MISSING"))))</x:f>
        <x:v>PRELIMINARY — RESEARCH FURTHER</x:v>
      </x:c>
      <x:c r="D27" s="3" t="str">
        <x:v>Services and Czech presence fit. Published entity details provide a starting point for checking filed accounts.</x:v>
      </x:c>
      <x:c r="E27" s="3" t="str">
        <x:v>What are the margins and client concentration? Do the presented projects and relevant contracts belong to the same entity?</x:v>
      </x:c>
      <x:c r="F27" s="11" t="str">
        <x:f>'Profiles'!B53</x:f>
        <x:v>Unverified</x:v>
      </x:c>
      <x:c r="G27" s="2"/>
      <x:c r="H27" s="2"/>
    </x:row>
    <x:row r="28" ht="106" customHeight="1">
      <x:c r="A28" s="3" t="str">
        <x:v>ACQ-03</x:v>
      </x:c>
      <x:c r="B28" s="3" t="str">
        <x:v>GoodRequest</x:v>
      </x:c>
      <x:c r="C28" s="11" t="str">
        <x:f>IF(OR(NOT(EXACT(F13,'Mandate'!B20)),NOT(EXACT(F14,'Mandate'!B20)),NOT(EXACT(F15,'Mandate'!B20))),"RE-SCREEN — CRITERIA CHANGED",IF(OR(C13="No fit",C14="No fit"),"EXCLUDE FOR BRIEF",IF(C15="Define the group perimeter","HOLD — DEFINE ENTITY",IF(AND(C13="Sector-screen match",C14="Sector-screen match",C15="No group flag in this example"),"PRELIMINARY — RESEARCH FURTHER","HOLD — ASSESSMENT MISSING"))))</x:f>
        <x:v>PRELIMINARY — RESEARCH FURTHER</x:v>
      </x:c>
      <x:c r="D28" s="3" t="str">
        <x:v>The sector and regional screen fits. Website headcount is not a substitute for profitability.</x:v>
      </x:c>
      <x:c r="E28" s="3" t="str">
        <x:v>Where are staff and client contracts held? How much delivery uses contractors, and how concentrated are customers?</x:v>
      </x:c>
      <x:c r="F28" s="11" t="str">
        <x:f>'Profiles'!B79</x:f>
        <x:v>Unverified</x:v>
      </x:c>
      <x:c r="G28" s="2"/>
      <x:c r="H28" s="2"/>
    </x:row>
    <x:row r="29" ht="106" customHeight="1">
      <x:c r="A29" s="3" t="str">
        <x:v>ACQ-04</x:v>
      </x:c>
      <x:c r="B29" s="3" t="str">
        <x:v>Cleevio</x:v>
      </x:c>
      <x:c r="C29" s="11" t="str">
        <x:f>IF(OR(NOT(EXACT(F16,'Mandate'!B20)),NOT(EXACT(F17,'Mandate'!B20)),NOT(EXACT(F18,'Mandate'!B20))),"RE-SCREEN — CRITERIA CHANGED",IF(OR(C16="No fit",C17="No fit"),"EXCLUDE FOR BRIEF",IF(C18="Define the group perimeter","HOLD — DEFINE ENTITY",IF(AND(C16="Sector-screen match",C17="Sector-screen match",C18="No group flag in this example"),"PRELIMINARY — RESEARCH FURTHER","HOLD — ASSESSMENT MISSING"))))</x:f>
        <x:v>HOLD — DEFINE ENTITY</x:v>
      </x:c>
      <x:c r="D29" s="3" t="str">
        <x:v>Capabilities fit. The group website does not establish which entity the buyer would assess.</x:v>
      </x:c>
      <x:c r="E29" s="3" t="str">
        <x:v>Which activities are client services versus proprietary products? Can they be separated financially and contractually?</x:v>
      </x:c>
      <x:c r="F29" s="11" t="str">
        <x:f>'Profiles'!B105</x:f>
        <x:v>Unverified</x:v>
      </x:c>
      <x:c r="G29" s="2"/>
      <x:c r="H29" s="2"/>
    </x:row>
    <x:row r="30" ht="106" customHeight="1">
      <x:c r="A30" s="3" t="str">
        <x:v>ACQ-05</x:v>
      </x:c>
      <x:c r="B30" s="3" t="str">
        <x:v>Keboola</x:v>
      </x:c>
      <x:c r="C30" s="11" t="str">
        <x:f>IF(OR(NOT(EXACT(F19,'Mandate'!B20)),NOT(EXACT(F20,'Mandate'!B20)),NOT(EXACT(F21,'Mandate'!B20))),"RE-SCREEN — CRITERIA CHANGED",IF(OR(C19="No fit",C20="No fit"),"EXCLUDE FOR BRIEF",IF(C21="Define the group perimeter","HOLD — DEFINE ENTITY",IF(AND(C19="Sector-screen match",C20="Sector-screen match",C21="No group flag in this example"),"PRELIMINARY — RESEARCH FURTHER","HOLD — ASSESSMENT MISSING"))))</x:f>
        <x:v>EXCLUDE FOR BRIEF</x:v>
      </x:c>
      <x:c r="D30" s="3" t="str">
        <x:v>The published product does not fit the specified acquisition of a custom mobile and web app development business.</x:v>
      </x:c>
      <x:c r="E30" s="3" t="str">
        <x:v>Revisit only if the brief changes to a data platform; a separate qualifying services business would need evidence.</x:v>
      </x:c>
      <x:c r="F30" s="11" t="str">
        <x:f>'Profiles'!B131</x:f>
        <x:v>Unverified</x:v>
      </x:c>
      <x:c r="G30" s="2"/>
      <x:c r="H30" s="2"/>
    </x:row>
    <x:row r="31" ht="24" customHeight="1">
      <x:c r="A31" s="2"/>
      <x:c r="B31" s="2"/>
      <x:c r="C31" s="2"/>
      <x:c r="D31" s="2"/>
      <x:c r="E31" s="2"/>
      <x:c r="F31" s="2"/>
      <x:c r="G31" s="2"/>
      <x:c r="H31" s="2"/>
    </x:row>
    <x:row r="32" ht="24" customHeight="1">
      <x:c r="A32" s="2"/>
      <x:c r="B32" s="2"/>
      <x:c r="C32" s="2"/>
      <x:c r="D32" s="2"/>
      <x:c r="E32" s="2"/>
      <x:c r="F32" s="2"/>
      <x:c r="G32" s="2"/>
      <x:c r="H32" s="2"/>
    </x:row>
    <x:row r="33" ht="30" customHeight="1">
      <x:c r="A33" s="3" t="str">
        <x:v>A preliminary sector selection is not a client-approved shortlist. The three continuing profiles need further financial and ownership evidence. Exclusion applies only to this brief.</x:v>
      </x:c>
      <x:c r="B33" s="3"/>
      <x:c r="C33" s="3"/>
      <x:c r="D33" s="3"/>
      <x:c r="E33" s="3"/>
      <x:c r="F33" s="3"/>
      <x:c r="G33" s="2"/>
      <x:c r="H33" s="2"/>
    </x:row>
    <x:row r="34" ht="30" customHeight="1">
      <x:c r="A34" s="3"/>
      <x:c r="B34" s="3"/>
      <x:c r="C34" s="3"/>
      <x:c r="D34" s="3"/>
      <x:c r="E34" s="3"/>
      <x:c r="F34" s="3"/>
      <x:c r="G34" s="2"/>
      <x:c r="H34" s="2"/>
    </x:row>
    <x:row r="35" ht="24" customHeight="1">
      <x:c r="A35" s="2"/>
      <x:c r="B35" s="2"/>
      <x:c r="C35" s="2"/>
      <x:c r="D35" s="2"/>
      <x:c r="E35" s="2"/>
      <x:c r="F35" s="2"/>
      <x:c r="G35" s="2"/>
      <x:c r="H35" s="2"/>
    </x:row>
    <x:row r="36" ht="24" customHeight="1">
      <x:c r="A36" s="2"/>
      <x:c r="B36" s="2"/>
      <x:c r="C36" s="2"/>
      <x:c r="D36" s="2"/>
      <x:c r="E36" s="2"/>
      <x:c r="F36" s="2"/>
      <x:c r="G36" s="2"/>
      <x:c r="H36" s="2"/>
    </x:row>
    <x:row r="37" ht="24" customHeight="1">
      <x:c r="A37" s="2"/>
      <x:c r="B37" s="2"/>
      <x:c r="C37" s="2"/>
      <x:c r="D37" s="2"/>
      <x:c r="E37" s="2"/>
      <x:c r="F37" s="2"/>
      <x:c r="G37" s="2"/>
      <x:c r="H37" s="2"/>
    </x:row>
    <x:row r="38" ht="24" customHeight="1">
      <x:c r="A38" s="2"/>
      <x:c r="B38" s="2"/>
      <x:c r="C38" s="2"/>
      <x:c r="D38" s="2"/>
      <x:c r="E38" s="2"/>
      <x:c r="F38" s="2"/>
      <x:c r="G38" s="2"/>
      <x:c r="H38" s="2"/>
    </x:row>
    <x:row r="39" ht="24" customHeight="1">
      <x:c r="A39" s="2"/>
      <x:c r="B39" s="2"/>
      <x:c r="C39" s="2"/>
      <x:c r="D39" s="2"/>
      <x:c r="E39" s="2"/>
      <x:c r="F39" s="2"/>
      <x:c r="G39" s="2"/>
      <x:c r="H39" s="2"/>
    </x:row>
    <x:row r="40" ht="24" customHeight="1">
      <x:c r="A40" s="2"/>
      <x:c r="B40" s="2"/>
      <x:c r="C40" s="2"/>
      <x:c r="D40" s="2"/>
      <x:c r="E40" s="2"/>
      <x:c r="F40" s="2"/>
      <x:c r="G40" s="2"/>
      <x:c r="H40" s="2"/>
    </x:row>
    <x:row r="41" ht="24" customHeight="1">
      <x:c r="A41" s="2"/>
      <x:c r="B41" s="2"/>
      <x:c r="C41" s="2"/>
      <x:c r="D41" s="2"/>
      <x:c r="E41" s="2"/>
      <x:c r="F41" s="2"/>
      <x:c r="G41" s="2"/>
      <x:c r="H41" s="2"/>
    </x:row>
    <x:row r="42" ht="24" customHeight="1">
      <x:c r="A42" s="2"/>
      <x:c r="B42" s="2"/>
      <x:c r="C42" s="2"/>
      <x:c r="D42" s="2"/>
      <x:c r="E42" s="2"/>
      <x:c r="F42" s="2"/>
      <x:c r="G42" s="2"/>
      <x:c r="H42" s="2"/>
    </x:row>
    <x:row r="43" ht="24" customHeight="1">
      <x:c r="A43" s="2"/>
      <x:c r="B43" s="2"/>
      <x:c r="C43" s="2"/>
      <x:c r="D43" s="2"/>
      <x:c r="E43" s="2"/>
      <x:c r="F43" s="2"/>
      <x:c r="G43" s="2"/>
      <x:c r="H43" s="2"/>
    </x:row>
    <x:row r="44" ht="24" customHeight="1">
      <x:c r="A44" s="2"/>
      <x:c r="B44" s="2"/>
      <x:c r="C44" s="2"/>
      <x:c r="D44" s="2"/>
      <x:c r="E44" s="2"/>
      <x:c r="F44" s="2"/>
      <x:c r="G44" s="2"/>
      <x:c r="H44" s="2"/>
    </x:row>
    <x:row r="45" ht="24" customHeight="1">
      <x:c r="A45" s="2"/>
      <x:c r="B45" s="2"/>
      <x:c r="C45" s="2"/>
      <x:c r="D45" s="2"/>
      <x:c r="E45" s="2"/>
      <x:c r="F45" s="2"/>
      <x:c r="G45" s="2"/>
      <x:c r="H45" s="2"/>
    </x:row>
    <x:row r="46" ht="24" customHeight="1">
      <x:c r="A46" s="2"/>
      <x:c r="B46" s="2"/>
      <x:c r="C46" s="2"/>
      <x:c r="D46" s="2"/>
      <x:c r="E46" s="2"/>
      <x:c r="F46" s="2"/>
      <x:c r="G46" s="2"/>
      <x:c r="H46" s="2"/>
    </x:row>
    <x:row r="47" ht="24" customHeight="1">
      <x:c r="A47" s="2"/>
      <x:c r="B47" s="2"/>
      <x:c r="C47" s="2"/>
      <x:c r="D47" s="2"/>
      <x:c r="E47" s="2"/>
      <x:c r="F47" s="2"/>
      <x:c r="G47" s="2"/>
      <x:c r="H47" s="2"/>
    </x:row>
    <x:row r="48" ht="24" customHeight="1">
      <x:c r="A48" s="2"/>
      <x:c r="B48" s="2"/>
      <x:c r="C48" s="2"/>
      <x:c r="D48" s="2"/>
      <x:c r="E48" s="2"/>
      <x:c r="F48" s="2"/>
      <x:c r="G48" s="2"/>
      <x:c r="H48" s="2"/>
    </x:row>
    <x:row r="49" ht="24" customHeight="1">
      <x:c r="A49" s="2"/>
      <x:c r="B49" s="2"/>
      <x:c r="C49" s="2"/>
      <x:c r="D49" s="2"/>
      <x:c r="E49" s="2"/>
      <x:c r="F49" s="2"/>
      <x:c r="G49" s="2"/>
      <x:c r="H49" s="2"/>
    </x:row>
    <x:row r="50" ht="24" customHeight="1">
      <x:c r="A50" s="2"/>
      <x:c r="B50" s="2"/>
      <x:c r="C50" s="2"/>
      <x:c r="D50" s="2"/>
      <x:c r="E50" s="2"/>
      <x:c r="F50" s="2"/>
      <x:c r="G50" s="2"/>
      <x:c r="H50" s="2"/>
    </x:row>
    <x:row r="51" ht="24" customHeight="1">
      <x:c r="A51" s="2"/>
      <x:c r="B51" s="2"/>
      <x:c r="C51" s="2"/>
      <x:c r="D51" s="2"/>
      <x:c r="E51" s="2"/>
      <x:c r="F51" s="2"/>
      <x:c r="G51" s="2"/>
      <x:c r="H51" s="2"/>
    </x:row>
    <x:row r="52" ht="24" customHeight="1">
      <x:c r="A52" s="2"/>
      <x:c r="B52" s="2"/>
      <x:c r="C52" s="2"/>
      <x:c r="D52" s="2"/>
      <x:c r="E52" s="2"/>
      <x:c r="F52" s="2"/>
      <x:c r="G52" s="2"/>
      <x:c r="H52" s="2"/>
    </x:row>
    <x:row r="53" ht="24" customHeight="1">
      <x:c r="A53" s="2"/>
      <x:c r="B53" s="2"/>
      <x:c r="C53" s="2"/>
      <x:c r="D53" s="2"/>
      <x:c r="E53" s="2"/>
      <x:c r="F53" s="2"/>
      <x:c r="G53" s="2"/>
      <x:c r="H53" s="2"/>
    </x:row>
    <x:row r="54" ht="24" customHeight="1">
      <x:c r="A54" s="2"/>
      <x:c r="B54" s="2"/>
      <x:c r="C54" s="2"/>
      <x:c r="D54" s="2"/>
      <x:c r="E54" s="2"/>
      <x:c r="F54" s="2"/>
      <x:c r="G54" s="2"/>
      <x:c r="H54" s="2"/>
    </x:row>
    <x:row r="55" ht="24" customHeight="1">
      <x:c r="A55" s="2"/>
      <x:c r="B55" s="2"/>
      <x:c r="C55" s="2"/>
      <x:c r="D55" s="2"/>
      <x:c r="E55" s="2"/>
      <x:c r="F55" s="2"/>
      <x:c r="G55" s="2"/>
      <x:c r="H55" s="2"/>
    </x:row>
    <x:row r="56" ht="24" customHeight="1">
      <x:c r="A56" s="2"/>
      <x:c r="B56" s="2"/>
      <x:c r="C56" s="2"/>
      <x:c r="D56" s="2"/>
      <x:c r="E56" s="2"/>
      <x:c r="F56" s="2"/>
      <x:c r="G56" s="2"/>
      <x:c r="H56" s="2"/>
    </x:row>
    <x:row r="57" ht="24" customHeight="1">
      <x:c r="A57" s="2"/>
      <x:c r="B57" s="2"/>
      <x:c r="C57" s="2"/>
      <x:c r="D57" s="2"/>
      <x:c r="E57" s="2"/>
      <x:c r="F57" s="2"/>
      <x:c r="G57" s="2"/>
      <x:c r="H57" s="2"/>
    </x:row>
    <x:row r="58" ht="24" customHeight="1">
      <x:c r="A58" s="2"/>
      <x:c r="B58" s="2"/>
      <x:c r="C58" s="2"/>
      <x:c r="D58" s="2"/>
      <x:c r="E58" s="2"/>
      <x:c r="F58" s="2"/>
      <x:c r="G58" s="2"/>
      <x:c r="H58" s="2"/>
    </x:row>
    <x:row r="59" ht="24" customHeight="1">
      <x:c r="A59" s="2"/>
      <x:c r="B59" s="2"/>
      <x:c r="C59" s="2"/>
      <x:c r="D59" s="2"/>
      <x:c r="E59" s="2"/>
      <x:c r="F59" s="2"/>
      <x:c r="G59" s="2"/>
      <x:c r="H59" s="2"/>
    </x:row>
    <x:row r="60" ht="24" customHeight="1">
      <x:c r="A60" s="2"/>
      <x:c r="B60" s="2"/>
      <x:c r="C60" s="2"/>
      <x:c r="D60" s="2"/>
      <x:c r="E60" s="2"/>
      <x:c r="F60" s="2"/>
      <x:c r="G60" s="2"/>
      <x:c r="H60" s="2"/>
    </x:row>
    <x:row r="61" ht="24" customHeight="1">
      <x:c r="A61" s="2"/>
      <x:c r="B61" s="2"/>
      <x:c r="C61" s="2"/>
      <x:c r="D61" s="2"/>
      <x:c r="E61" s="2"/>
      <x:c r="F61" s="2"/>
      <x:c r="G61" s="2"/>
      <x:c r="H61" s="2"/>
    </x:row>
    <x:row r="62" ht="24" customHeight="1">
      <x:c r="A62" s="2"/>
      <x:c r="B62" s="2"/>
      <x:c r="C62" s="2"/>
      <x:c r="D62" s="2"/>
      <x:c r="E62" s="2"/>
      <x:c r="F62" s="2"/>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row r="66" ht="24" customHeight="1">
      <x:c r="A66" s="2"/>
      <x:c r="B66" s="2"/>
      <x:c r="C66" s="2"/>
      <x:c r="D66" s="2"/>
      <x:c r="E66" s="2"/>
      <x:c r="F66" s="2"/>
      <x:c r="G66" s="2"/>
      <x:c r="H66" s="2"/>
    </x:row>
    <x:row r="67" ht="24" customHeight="1">
      <x:c r="A67" s="2"/>
      <x:c r="B67" s="2"/>
      <x:c r="C67" s="2"/>
      <x:c r="D67" s="2"/>
      <x:c r="E67" s="2"/>
      <x:c r="F67" s="2"/>
      <x:c r="G67" s="2"/>
      <x:c r="H67" s="2"/>
    </x:row>
    <x:row r="68" ht="24" customHeight="1">
      <x:c r="A68" s="2"/>
      <x:c r="B68" s="2"/>
      <x:c r="C68" s="2"/>
      <x:c r="D68" s="2"/>
      <x:c r="E68" s="2"/>
      <x:c r="F68" s="2"/>
      <x:c r="G68" s="2"/>
      <x:c r="H68" s="2"/>
    </x:row>
    <x:row r="69" ht="24" customHeight="1">
      <x:c r="A69" s="2"/>
      <x:c r="B69" s="2"/>
      <x:c r="C69" s="2"/>
      <x:c r="D69" s="2"/>
      <x:c r="E69" s="2"/>
      <x:c r="F69" s="2"/>
      <x:c r="G69" s="2"/>
      <x:c r="H69" s="2"/>
    </x:row>
    <x:row r="70" ht="24" customHeight="1">
      <x:c r="A70" s="2"/>
      <x:c r="B70" s="2"/>
      <x:c r="C70" s="2"/>
      <x:c r="D70" s="2"/>
      <x:c r="E70" s="2"/>
      <x:c r="F70" s="2"/>
      <x:c r="G70" s="2"/>
      <x:c r="H70" s="2"/>
    </x:row>
    <x:row r="71" ht="24" customHeight="1">
      <x:c r="A71" s="2"/>
      <x:c r="B71" s="2"/>
      <x:c r="C71" s="2"/>
      <x:c r="D71" s="2"/>
      <x:c r="E71" s="2"/>
      <x:c r="F71" s="2"/>
      <x:c r="G71" s="2"/>
      <x:c r="H71" s="2"/>
    </x:row>
    <x:row r="72" ht="24" customHeight="1">
      <x:c r="A72" s="2"/>
      <x:c r="B72" s="2"/>
      <x:c r="C72" s="2"/>
      <x:c r="D72" s="2"/>
      <x:c r="E72" s="2"/>
      <x:c r="F72" s="2"/>
      <x:c r="G72" s="2"/>
      <x:c r="H72" s="2"/>
    </x:row>
    <x:row r="73" ht="24" customHeight="1">
      <x:c r="A73" s="2"/>
      <x:c r="B73" s="2"/>
      <x:c r="C73" s="2"/>
      <x:c r="D73" s="2"/>
      <x:c r="E73" s="2"/>
      <x:c r="F73" s="2"/>
      <x:c r="G73" s="2"/>
      <x:c r="H73" s="2"/>
    </x:row>
    <x:row r="74" ht="24" customHeight="1">
      <x:c r="A74" s="2"/>
      <x:c r="B74" s="2"/>
      <x:c r="C74" s="2"/>
      <x:c r="D74" s="2"/>
      <x:c r="E74" s="2"/>
      <x:c r="F74" s="2"/>
      <x:c r="G74" s="2"/>
      <x:c r="H74" s="2"/>
    </x:row>
    <x:row r="75" ht="24" customHeight="1">
      <x:c r="A75" s="2"/>
      <x:c r="B75" s="2"/>
      <x:c r="C75" s="2"/>
      <x:c r="D75" s="2"/>
      <x:c r="E75" s="2"/>
      <x:c r="F75" s="2"/>
      <x:c r="G75" s="2"/>
      <x:c r="H75" s="2"/>
    </x:row>
    <x:row r="76" ht="24" customHeight="1">
      <x:c r="A76" s="2"/>
      <x:c r="B76" s="2"/>
      <x:c r="C76" s="2"/>
      <x:c r="D76" s="2"/>
      <x:c r="E76" s="2"/>
      <x:c r="F76" s="2"/>
      <x:c r="G76" s="2"/>
      <x:c r="H76" s="2"/>
    </x:row>
    <x:row r="77" ht="24" customHeight="1">
      <x:c r="A77" s="2"/>
      <x:c r="B77" s="2"/>
      <x:c r="C77" s="2"/>
      <x:c r="D77" s="2"/>
      <x:c r="E77" s="2"/>
      <x:c r="F77" s="2"/>
      <x:c r="G77" s="2"/>
      <x:c r="H77" s="2"/>
    </x:row>
    <x:row r="78" ht="24" customHeight="1">
      <x:c r="A78" s="2"/>
      <x:c r="B78" s="2"/>
      <x:c r="C78" s="2"/>
      <x:c r="D78" s="2"/>
      <x:c r="E78" s="2"/>
      <x:c r="F78" s="2"/>
      <x:c r="G78" s="2"/>
      <x:c r="H78" s="2"/>
    </x:row>
    <x:row r="79" ht="24" customHeight="1">
      <x:c r="A79" s="2"/>
      <x:c r="B79" s="2"/>
      <x:c r="C79" s="2"/>
      <x:c r="D79" s="2"/>
      <x:c r="E79" s="2"/>
      <x:c r="F79" s="2"/>
      <x:c r="G79" s="2"/>
      <x:c r="H79" s="2"/>
    </x:row>
    <x:row r="80" ht="24" customHeight="1">
      <x:c r="A80" s="2"/>
      <x:c r="B80" s="2"/>
      <x:c r="C80" s="2"/>
      <x:c r="D80" s="2"/>
      <x:c r="E80" s="2"/>
      <x:c r="F80" s="2"/>
      <x:c r="G80" s="2"/>
      <x:c r="H80" s="2"/>
    </x:row>
    <x:row r="81" ht="24" customHeight="1">
      <x:c r="A81" s="2"/>
      <x:c r="B81" s="2"/>
      <x:c r="C81" s="2"/>
      <x:c r="D81" s="2"/>
      <x:c r="E81" s="2"/>
      <x:c r="F81" s="2"/>
      <x:c r="G81" s="2"/>
      <x:c r="H81" s="2"/>
    </x:row>
    <x:row r="82" ht="24" customHeight="1">
      <x:c r="A82" s="2"/>
      <x:c r="B82" s="2"/>
      <x:c r="C82" s="2"/>
      <x:c r="D82" s="2"/>
      <x:c r="E82" s="2"/>
      <x:c r="F82" s="2"/>
      <x:c r="G82" s="2"/>
      <x:c r="H82" s="2"/>
    </x:row>
    <x:row r="83" ht="24" customHeight="1">
      <x:c r="A83" s="2"/>
      <x:c r="B83" s="2"/>
      <x:c r="C83" s="2"/>
      <x:c r="D83" s="2"/>
      <x:c r="E83" s="2"/>
      <x:c r="F83" s="2"/>
      <x:c r="G83" s="2"/>
      <x:c r="H83" s="2"/>
    </x:row>
    <x:row r="84" ht="24" customHeight="1">
      <x:c r="A84" s="2"/>
      <x:c r="B84" s="2"/>
      <x:c r="C84" s="2"/>
      <x:c r="D84" s="2"/>
      <x:c r="E84" s="2"/>
      <x:c r="F84" s="2"/>
      <x:c r="G84" s="2"/>
      <x:c r="H84" s="2"/>
    </x:row>
    <x:row r="85" ht="24" customHeight="1">
      <x:c r="A85" s="2"/>
      <x:c r="B85" s="2"/>
      <x:c r="C85" s="2"/>
      <x:c r="D85" s="2"/>
      <x:c r="E85" s="2"/>
      <x:c r="F85" s="2"/>
      <x:c r="G85" s="2"/>
      <x:c r="H85" s="2"/>
    </x:row>
    <x:row r="86" ht="24" customHeight="1">
      <x:c r="A86" s="2"/>
      <x:c r="B86" s="2"/>
      <x:c r="C86" s="2"/>
      <x:c r="D86" s="2"/>
      <x:c r="E86" s="2"/>
      <x:c r="F86" s="2"/>
      <x:c r="G86" s="2"/>
      <x:c r="H86" s="2"/>
    </x:row>
    <x:row r="87" ht="24" customHeight="1">
      <x:c r="A87" s="2"/>
      <x:c r="B87" s="2"/>
      <x:c r="C87" s="2"/>
      <x:c r="D87" s="2"/>
      <x:c r="E87" s="2"/>
      <x:c r="F87" s="2"/>
      <x:c r="G87" s="2"/>
      <x:c r="H87" s="2"/>
    </x:row>
    <x:row r="88" ht="24" customHeight="1">
      <x:c r="A88" s="2"/>
      <x:c r="B88" s="2"/>
      <x:c r="C88" s="2"/>
      <x:c r="D88" s="2"/>
      <x:c r="E88" s="2"/>
      <x:c r="F88" s="2"/>
      <x:c r="G88" s="2"/>
      <x:c r="H88" s="2"/>
    </x:row>
    <x:row r="89" ht="24" customHeight="1">
      <x:c r="A89" s="2"/>
      <x:c r="B89" s="2"/>
      <x:c r="C89" s="2"/>
      <x:c r="D89" s="2"/>
      <x:c r="E89" s="2"/>
      <x:c r="F89" s="2"/>
      <x:c r="G89" s="2"/>
      <x:c r="H89" s="2"/>
    </x:row>
    <x:row r="90" ht="24" customHeight="1">
      <x:c r="A90" s="2"/>
      <x:c r="B90" s="2"/>
      <x:c r="C90" s="2"/>
      <x:c r="D90" s="2"/>
      <x:c r="E90" s="2"/>
      <x:c r="F90" s="2"/>
      <x:c r="G90" s="2"/>
      <x:c r="H90" s="2"/>
    </x:row>
    <x:row r="91" ht="24" customHeight="1">
      <x:c r="A91" s="2"/>
      <x:c r="B91" s="2"/>
      <x:c r="C91" s="2"/>
      <x:c r="D91" s="2"/>
      <x:c r="E91" s="2"/>
      <x:c r="F91" s="2"/>
      <x:c r="G91" s="2"/>
      <x:c r="H91" s="2"/>
    </x:row>
    <x:row r="92" ht="24" customHeight="1">
      <x:c r="A92" s="2"/>
      <x:c r="B92" s="2"/>
      <x:c r="C92" s="2"/>
      <x:c r="D92" s="2"/>
      <x:c r="E92" s="2"/>
      <x:c r="F92" s="2"/>
      <x:c r="G92" s="2"/>
      <x:c r="H92" s="2"/>
    </x:row>
    <x:row r="93" ht="24" customHeight="1">
      <x:c r="A93" s="2"/>
      <x:c r="B93" s="2"/>
      <x:c r="C93" s="2"/>
      <x:c r="D93" s="2"/>
      <x:c r="E93" s="2"/>
      <x:c r="F93" s="2"/>
      <x:c r="G93" s="2"/>
      <x:c r="H93" s="2"/>
    </x:row>
    <x:row r="94" ht="24" customHeight="1">
      <x:c r="A94" s="2"/>
      <x:c r="B94" s="2"/>
      <x:c r="C94" s="2"/>
      <x:c r="D94" s="2"/>
      <x:c r="E94" s="2"/>
      <x:c r="F94" s="2"/>
      <x:c r="G94" s="2"/>
      <x:c r="H94" s="2"/>
    </x:row>
    <x:row r="95" ht="24" customHeight="1">
      <x:c r="A95" s="2"/>
      <x:c r="B95" s="2"/>
      <x:c r="C95" s="2"/>
      <x:c r="D95" s="2"/>
      <x:c r="E95" s="2"/>
      <x:c r="F95" s="2"/>
      <x:c r="G95" s="2"/>
      <x:c r="H95" s="2"/>
    </x:row>
    <x:row r="96" ht="24" customHeight="1">
      <x:c r="A96" s="2"/>
      <x:c r="B96" s="2"/>
      <x:c r="C96" s="2"/>
      <x:c r="D96" s="2"/>
      <x:c r="E96" s="2"/>
      <x:c r="F96" s="2"/>
      <x:c r="G96" s="2"/>
      <x:c r="H96" s="2"/>
    </x:row>
    <x:row r="97" ht="24" customHeight="1">
      <x:c r="A97" s="2"/>
      <x:c r="B97" s="2"/>
      <x:c r="C97" s="2"/>
      <x:c r="D97" s="2"/>
      <x:c r="E97" s="2"/>
      <x:c r="F97" s="2"/>
      <x:c r="G97" s="2"/>
      <x:c r="H97" s="2"/>
    </x:row>
    <x:row r="98" ht="24" customHeight="1">
      <x:c r="A98" s="2"/>
      <x:c r="B98" s="2"/>
      <x:c r="C98" s="2"/>
      <x:c r="D98" s="2"/>
      <x:c r="E98" s="2"/>
      <x:c r="F98" s="2"/>
      <x:c r="G98" s="2"/>
      <x:c r="H98" s="2"/>
    </x:row>
    <x:row r="99" ht="24" customHeight="1">
      <x:c r="A99" s="2"/>
      <x:c r="B99" s="2"/>
      <x:c r="C99" s="2"/>
      <x:c r="D99" s="2"/>
      <x:c r="E99" s="2"/>
      <x:c r="F99" s="2"/>
      <x:c r="G99" s="2"/>
      <x:c r="H99" s="2"/>
    </x:row>
    <x:row r="100" ht="24" customHeight="1">
      <x:c r="A100" s="2"/>
      <x:c r="B100" s="2"/>
      <x:c r="C100" s="2"/>
      <x:c r="D100" s="2"/>
      <x:c r="E100" s="2"/>
      <x:c r="F100" s="2"/>
      <x:c r="G100" s="2"/>
      <x:c r="H100" s="2"/>
    </x:row>
    <x:row r="101" ht="24" customHeight="1">
      <x:c r="A101" s="2"/>
      <x:c r="B101" s="2"/>
      <x:c r="C101" s="2"/>
      <x:c r="D101" s="2"/>
      <x:c r="E101" s="2"/>
      <x:c r="F101" s="2"/>
      <x:c r="G101" s="2"/>
      <x:c r="H101" s="2"/>
    </x:row>
    <x:row r="102" ht="24" customHeight="1">
      <x:c r="A102" s="2"/>
      <x:c r="B102" s="2"/>
      <x:c r="C102" s="2"/>
      <x:c r="D102" s="2"/>
      <x:c r="E102" s="2"/>
      <x:c r="F102" s="2"/>
      <x:c r="G102" s="2"/>
      <x:c r="H102" s="2"/>
    </x:row>
    <x:row r="103" ht="24" customHeight="1">
      <x:c r="A103" s="2"/>
      <x:c r="B103" s="2"/>
      <x:c r="C103" s="2"/>
      <x:c r="D103" s="2"/>
      <x:c r="E103" s="2"/>
      <x:c r="F103" s="2"/>
      <x:c r="G103" s="2"/>
      <x:c r="H103" s="2"/>
    </x:row>
    <x:row r="104" ht="24" customHeight="1">
      <x:c r="A104" s="2"/>
      <x:c r="B104" s="2"/>
      <x:c r="C104" s="2"/>
      <x:c r="D104" s="2"/>
      <x:c r="E104" s="2"/>
      <x:c r="F104" s="2"/>
      <x:c r="G104" s="2"/>
      <x:c r="H104" s="2"/>
    </x:row>
    <x:row r="105" ht="24" customHeight="1">
      <x:c r="A105" s="2"/>
      <x:c r="B105" s="2"/>
      <x:c r="C105" s="2"/>
      <x:c r="D105" s="2"/>
      <x:c r="E105" s="2"/>
      <x:c r="F105" s="2"/>
      <x:c r="G105" s="2"/>
      <x:c r="H105" s="2"/>
    </x:row>
    <x:row r="106" ht="24" customHeight="1">
      <x:c r="A106" s="2"/>
      <x:c r="B106" s="2"/>
      <x:c r="C106" s="2"/>
      <x:c r="D106" s="2"/>
      <x:c r="E106" s="2"/>
      <x:c r="F106" s="2"/>
      <x:c r="G106" s="2"/>
      <x:c r="H106" s="2"/>
    </x:row>
    <x:row r="107" ht="24" customHeight="1">
      <x:c r="A107" s="2"/>
      <x:c r="B107" s="2"/>
      <x:c r="C107" s="2"/>
      <x:c r="D107" s="2"/>
      <x:c r="E107" s="2"/>
      <x:c r="F107" s="2"/>
      <x:c r="G107" s="2"/>
      <x:c r="H107" s="2"/>
    </x:row>
    <x:row r="108" ht="24" customHeight="1">
      <x:c r="A108" s="2"/>
      <x:c r="B108" s="2"/>
      <x:c r="C108" s="2"/>
      <x:c r="D108" s="2"/>
      <x:c r="E108" s="2"/>
      <x:c r="F108" s="2"/>
      <x:c r="G108" s="2"/>
      <x:c r="H108" s="2"/>
    </x:row>
    <x:row r="109" ht="24" customHeight="1">
      <x:c r="A109" s="2"/>
      <x:c r="B109" s="2"/>
      <x:c r="C109" s="2"/>
      <x:c r="D109" s="2"/>
      <x:c r="E109" s="2"/>
      <x:c r="F109" s="2"/>
      <x:c r="G109" s="2"/>
      <x:c r="H109" s="2"/>
    </x:row>
    <x:row r="110" ht="24" customHeight="1">
      <x:c r="A110" s="2"/>
      <x:c r="B110" s="2"/>
      <x:c r="C110" s="2"/>
      <x:c r="D110" s="2"/>
      <x:c r="E110" s="2"/>
      <x:c r="F110" s="2"/>
      <x:c r="G110" s="2"/>
      <x:c r="H110" s="2"/>
    </x:row>
    <x:row r="111" ht="24" customHeight="1">
      <x:c r="A111" s="2"/>
      <x:c r="B111" s="2"/>
      <x:c r="C111" s="2"/>
      <x:c r="D111" s="2"/>
      <x:c r="E111" s="2"/>
      <x:c r="F111" s="2"/>
      <x:c r="G111" s="2"/>
      <x:c r="H111" s="2"/>
    </x:row>
    <x:row r="112" ht="24" customHeight="1">
      <x:c r="A112" s="2"/>
      <x:c r="B112" s="2"/>
      <x:c r="C112" s="2"/>
      <x:c r="D112" s="2"/>
      <x:c r="E112" s="2"/>
      <x:c r="F112" s="2"/>
      <x:c r="G112" s="2"/>
      <x:c r="H112" s="2"/>
    </x:row>
    <x:row r="113" ht="24" customHeight="1">
      <x:c r="A113" s="2"/>
      <x:c r="B113" s="2"/>
      <x:c r="C113" s="2"/>
      <x:c r="D113" s="2"/>
      <x:c r="E113" s="2"/>
      <x:c r="F113" s="2"/>
      <x:c r="G113" s="2"/>
      <x:c r="H113" s="2"/>
    </x:row>
    <x:row r="114" ht="24" customHeight="1">
      <x:c r="A114" s="2"/>
      <x:c r="B114" s="2"/>
      <x:c r="C114" s="2"/>
      <x:c r="D114" s="2"/>
      <x:c r="E114" s="2"/>
      <x:c r="F114" s="2"/>
      <x:c r="G114" s="2"/>
      <x:c r="H114" s="2"/>
    </x:row>
    <x:row r="115" ht="24" customHeight="1">
      <x:c r="A115" s="2"/>
      <x:c r="B115" s="2"/>
      <x:c r="C115" s="2"/>
      <x:c r="D115" s="2"/>
      <x:c r="E115" s="2"/>
      <x:c r="F115" s="2"/>
      <x:c r="G115" s="2"/>
      <x:c r="H115" s="2"/>
    </x:row>
    <x:row r="116" ht="24" customHeight="1">
      <x:c r="A116" s="2"/>
      <x:c r="B116" s="2"/>
      <x:c r="C116" s="2"/>
      <x:c r="D116" s="2"/>
      <x:c r="E116" s="2"/>
      <x:c r="F116" s="2"/>
      <x:c r="G116" s="2"/>
      <x:c r="H116" s="2"/>
    </x:row>
    <x:row r="117" ht="24" customHeight="1">
      <x:c r="A117" s="2"/>
      <x:c r="B117" s="2"/>
      <x:c r="C117" s="2"/>
      <x:c r="D117" s="2"/>
      <x:c r="E117" s="2"/>
      <x:c r="F117" s="2"/>
      <x:c r="G117" s="2"/>
      <x:c r="H117" s="2"/>
    </x:row>
    <x:row r="118" ht="24" customHeight="1">
      <x:c r="A118" s="2"/>
      <x:c r="B118" s="2"/>
      <x:c r="C118" s="2"/>
      <x:c r="D118" s="2"/>
      <x:c r="E118" s="2"/>
      <x:c r="F118" s="2"/>
      <x:c r="G118" s="2"/>
      <x:c r="H118" s="2"/>
    </x:row>
    <x:row r="119" ht="24" customHeight="1">
      <x:c r="A119" s="2"/>
      <x:c r="B119" s="2"/>
      <x:c r="C119" s="2"/>
      <x:c r="D119" s="2"/>
      <x:c r="E119" s="2"/>
      <x:c r="F119" s="2"/>
      <x:c r="G119" s="2"/>
      <x:c r="H119" s="2"/>
    </x:row>
    <x:row r="120" ht="24" customHeight="1">
      <x:c r="A120" s="2"/>
      <x:c r="B120" s="2"/>
      <x:c r="C120" s="2"/>
      <x:c r="D120" s="2"/>
      <x:c r="E120" s="2"/>
      <x:c r="F120" s="2"/>
      <x:c r="G120" s="2"/>
      <x:c r="H120" s="2"/>
    </x:row>
    <x:row r="121" ht="24" customHeight="1">
      <x:c r="A121" s="2"/>
      <x:c r="B121" s="2"/>
      <x:c r="C121" s="2"/>
      <x:c r="D121" s="2"/>
      <x:c r="E121" s="2"/>
      <x:c r="F121" s="2"/>
      <x:c r="G121" s="2"/>
      <x:c r="H121" s="2"/>
    </x:row>
    <x:row r="122" ht="24" customHeight="1">
      <x:c r="A122" s="2"/>
      <x:c r="B122" s="2"/>
      <x:c r="C122" s="2"/>
      <x:c r="D122" s="2"/>
      <x:c r="E122" s="2"/>
      <x:c r="F122" s="2"/>
      <x:c r="G122" s="2"/>
      <x:c r="H122" s="2"/>
    </x:row>
    <x:row r="123" ht="24" customHeight="1">
      <x:c r="A123" s="2"/>
      <x:c r="B123" s="2"/>
      <x:c r="C123" s="2"/>
      <x:c r="D123" s="2"/>
      <x:c r="E123" s="2"/>
      <x:c r="F123" s="2"/>
      <x:c r="G123" s="2"/>
      <x:c r="H123" s="2"/>
    </x:row>
    <x:row r="124" ht="24" customHeight="1">
      <x:c r="A124" s="2"/>
      <x:c r="B124" s="2"/>
      <x:c r="C124" s="2"/>
      <x:c r="D124" s="2"/>
      <x:c r="E124" s="2"/>
      <x:c r="F124" s="2"/>
      <x:c r="G124" s="2"/>
      <x:c r="H124" s="2"/>
    </x:row>
    <x:row r="125" ht="24" customHeight="1">
      <x:c r="A125" s="2"/>
      <x:c r="B125" s="2"/>
      <x:c r="C125" s="2"/>
      <x:c r="D125" s="2"/>
      <x:c r="E125" s="2"/>
      <x:c r="F125" s="2"/>
      <x:c r="G125" s="2"/>
      <x:c r="H125" s="2"/>
    </x:row>
    <x:row r="126" ht="24" customHeight="1">
      <x:c r="A126" s="2"/>
      <x:c r="B126" s="2"/>
      <x:c r="C126" s="2"/>
      <x:c r="D126" s="2"/>
      <x:c r="E126" s="2"/>
      <x:c r="F126" s="2"/>
      <x:c r="G126" s="2"/>
      <x:c r="H126" s="2"/>
    </x:row>
    <x:row r="127" ht="24" customHeight="1">
      <x:c r="A127" s="2"/>
      <x:c r="B127" s="2"/>
      <x:c r="C127" s="2"/>
      <x:c r="D127" s="2"/>
      <x:c r="E127" s="2"/>
      <x:c r="F127" s="2"/>
      <x:c r="G127" s="2"/>
      <x:c r="H127" s="2"/>
    </x:row>
    <x:row r="128" ht="24" customHeight="1">
      <x:c r="A128" s="2"/>
      <x:c r="B128" s="2"/>
      <x:c r="C128" s="2"/>
      <x:c r="D128" s="2"/>
      <x:c r="E128" s="2"/>
      <x:c r="F128" s="2"/>
      <x:c r="G128" s="2"/>
      <x:c r="H128" s="2"/>
    </x:row>
    <x:row r="129" ht="24" customHeight="1">
      <x:c r="A129" s="2"/>
      <x:c r="B129" s="2"/>
      <x:c r="C129" s="2"/>
      <x:c r="D129" s="2"/>
      <x:c r="E129" s="2"/>
      <x:c r="F129" s="2"/>
      <x:c r="G129" s="2"/>
      <x:c r="H129" s="2"/>
    </x:row>
    <x:row r="130" ht="24" customHeight="1">
      <x:c r="A130" s="2"/>
      <x:c r="B130" s="2"/>
      <x:c r="C130" s="2"/>
      <x:c r="D130" s="2"/>
      <x:c r="E130" s="2"/>
      <x:c r="F130" s="2"/>
      <x:c r="G130" s="2"/>
      <x:c r="H130" s="2"/>
    </x:row>
    <x:row r="131" ht="24" customHeight="1">
      <x:c r="A131" s="2"/>
      <x:c r="B131" s="2"/>
      <x:c r="C131" s="2"/>
      <x:c r="D131" s="2"/>
      <x:c r="E131" s="2"/>
      <x:c r="F131" s="2"/>
      <x:c r="G131" s="2"/>
      <x:c r="H131" s="2"/>
    </x:row>
    <x:row r="132" ht="24" customHeight="1">
      <x:c r="A132" s="2"/>
      <x:c r="B132" s="2"/>
      <x:c r="C132" s="2"/>
      <x:c r="D132" s="2"/>
      <x:c r="E132" s="2"/>
      <x:c r="F132" s="2"/>
      <x:c r="G132" s="2"/>
      <x:c r="H132" s="2"/>
    </x:row>
    <x:row r="133" ht="24" customHeight="1">
      <x:c r="A133" s="2"/>
      <x:c r="B133" s="2"/>
      <x:c r="C133" s="2"/>
      <x:c r="D133" s="2"/>
      <x:c r="E133" s="2"/>
      <x:c r="F133" s="2"/>
      <x:c r="G133" s="2"/>
      <x:c r="H133" s="2"/>
    </x:row>
    <x:row r="134" ht="24" customHeight="1">
      <x:c r="A134" s="2"/>
      <x:c r="B134" s="2"/>
      <x:c r="C134" s="2"/>
      <x:c r="D134" s="2"/>
      <x:c r="E134" s="2"/>
      <x:c r="F134" s="2"/>
      <x:c r="G134" s="2"/>
      <x:c r="H134" s="2"/>
    </x:row>
    <x:row r="135" ht="24" customHeight="1">
      <x:c r="A135" s="2"/>
      <x:c r="B135" s="2"/>
      <x:c r="C135" s="2"/>
      <x:c r="D135" s="2"/>
      <x:c r="E135" s="2"/>
      <x:c r="F135" s="2"/>
      <x:c r="G135" s="2"/>
      <x:c r="H135" s="2"/>
    </x:row>
    <x:row r="136" ht="24" customHeight="1">
      <x:c r="A136" s="2"/>
      <x:c r="B136" s="2"/>
      <x:c r="C136" s="2"/>
      <x:c r="D136" s="2"/>
      <x:c r="E136" s="2"/>
      <x:c r="F136" s="2"/>
      <x:c r="G136" s="2"/>
      <x:c r="H136" s="2"/>
    </x:row>
    <x:row r="137" ht="24" customHeight="1">
      <x:c r="A137" s="2"/>
      <x:c r="B137" s="2"/>
      <x:c r="C137" s="2"/>
      <x:c r="D137" s="2"/>
      <x:c r="E137" s="2"/>
      <x:c r="F137" s="2"/>
      <x:c r="G137" s="2"/>
      <x:c r="H137" s="2"/>
    </x:row>
    <x:row r="138" ht="24" customHeight="1">
      <x:c r="A138" s="2"/>
      <x:c r="B138" s="2"/>
      <x:c r="C138" s="2"/>
      <x:c r="D138" s="2"/>
      <x:c r="E138" s="2"/>
      <x:c r="F138" s="2"/>
      <x:c r="G138" s="2"/>
      <x:c r="H138" s="2"/>
    </x:row>
    <x:row r="139" ht="24" customHeight="1">
      <x:c r="A139" s="2"/>
      <x:c r="B139" s="2"/>
      <x:c r="C139" s="2"/>
      <x:c r="D139" s="2"/>
      <x:c r="E139" s="2"/>
      <x:c r="F139" s="2"/>
      <x:c r="G139" s="2"/>
      <x:c r="H139" s="2"/>
    </x:row>
    <x:row r="140" ht="24" customHeight="1">
      <x:c r="A140" s="2"/>
      <x:c r="B140" s="2"/>
      <x:c r="C140" s="2"/>
      <x:c r="D140" s="2"/>
      <x:c r="E140" s="2"/>
      <x:c r="F140" s="2"/>
      <x:c r="G140" s="2"/>
      <x:c r="H140" s="2"/>
    </x:row>
    <x:row r="141" ht="24" customHeight="1">
      <x:c r="A141" s="2"/>
      <x:c r="B141" s="2"/>
      <x:c r="C141" s="2"/>
      <x:c r="D141" s="2"/>
      <x:c r="E141" s="2"/>
      <x:c r="F141" s="2"/>
      <x:c r="G141" s="2"/>
      <x:c r="H141" s="2"/>
    </x:row>
    <x:row r="142" ht="24" customHeight="1">
      <x:c r="A142" s="2"/>
      <x:c r="B142" s="2"/>
      <x:c r="C142" s="2"/>
      <x:c r="D142" s="2"/>
      <x:c r="E142" s="2"/>
      <x:c r="F142" s="2"/>
      <x:c r="G142" s="2"/>
      <x:c r="H142" s="2"/>
    </x:row>
    <x:row r="143" ht="24" customHeight="1">
      <x:c r="A143" s="2"/>
      <x:c r="B143" s="2"/>
      <x:c r="C143" s="2"/>
      <x:c r="D143" s="2"/>
      <x:c r="E143" s="2"/>
      <x:c r="F143" s="2"/>
      <x:c r="G143" s="2"/>
      <x:c r="H143" s="2"/>
    </x:row>
    <x:row r="144" ht="24" customHeight="1">
      <x:c r="A144" s="2"/>
      <x:c r="B144" s="2"/>
      <x:c r="C144" s="2"/>
      <x:c r="D144" s="2"/>
      <x:c r="E144" s="2"/>
      <x:c r="F144" s="2"/>
      <x:c r="G144" s="2"/>
      <x:c r="H144" s="2"/>
    </x:row>
    <x:row r="145" ht="24" customHeight="1">
      <x:c r="A145" s="2"/>
      <x:c r="B145" s="2"/>
      <x:c r="C145" s="2"/>
      <x:c r="D145" s="2"/>
      <x:c r="E145" s="2"/>
      <x:c r="F145" s="2"/>
      <x:c r="G145" s="2"/>
      <x:c r="H145" s="2"/>
    </x:row>
    <x:row r="146" ht="24" customHeight="1">
      <x:c r="A146" s="2"/>
      <x:c r="B146" s="2"/>
      <x:c r="C146" s="2"/>
      <x:c r="D146" s="2"/>
      <x:c r="E146" s="2"/>
      <x:c r="F146" s="2"/>
      <x:c r="G146" s="2"/>
      <x:c r="H146" s="2"/>
    </x:row>
    <x:row r="147" ht="24" customHeight="1">
      <x:c r="A147" s="2"/>
      <x:c r="B147" s="2"/>
      <x:c r="C147" s="2"/>
      <x:c r="D147" s="2"/>
      <x:c r="E147" s="2"/>
      <x:c r="F147" s="2"/>
      <x:c r="G147" s="2"/>
      <x:c r="H147" s="2"/>
    </x:row>
    <x:row r="148" ht="24" customHeight="1">
      <x:c r="A148" s="2"/>
      <x:c r="B148" s="2"/>
      <x:c r="C148" s="2"/>
      <x:c r="D148" s="2"/>
      <x:c r="E148" s="2"/>
      <x:c r="F148" s="2"/>
      <x:c r="G148" s="2"/>
      <x:c r="H148" s="2"/>
    </x:row>
    <x:row r="149" ht="24" customHeight="1">
      <x:c r="A149" s="2"/>
      <x:c r="B149" s="2"/>
      <x:c r="C149" s="2"/>
      <x:c r="D149" s="2"/>
      <x:c r="E149" s="2"/>
      <x:c r="F149" s="2"/>
      <x:c r="G149" s="2"/>
      <x:c r="H149" s="2"/>
    </x:row>
    <x:row r="150" ht="24" customHeight="1">
      <x:c r="A150" s="2"/>
      <x:c r="B150" s="2"/>
      <x:c r="C150" s="2"/>
      <x:c r="D150" s="2"/>
      <x:c r="E150" s="2"/>
      <x:c r="F150" s="2"/>
      <x:c r="G150" s="2"/>
      <x:c r="H150" s="2"/>
    </x:row>
    <x:row r="151" ht="24" customHeight="1">
      <x:c r="A151" s="2"/>
      <x:c r="B151" s="2"/>
      <x:c r="C151" s="2"/>
      <x:c r="D151" s="2"/>
      <x:c r="E151" s="2"/>
      <x:c r="F151" s="2"/>
      <x:c r="G151" s="2"/>
      <x:c r="H151" s="2"/>
    </x:row>
    <x:row r="152" ht="24" customHeight="1">
      <x:c r="A152" s="2"/>
      <x:c r="B152" s="2"/>
      <x:c r="C152" s="2"/>
      <x:c r="D152" s="2"/>
      <x:c r="E152" s="2"/>
      <x:c r="F152" s="2"/>
      <x:c r="G152" s="2"/>
      <x:c r="H152" s="2"/>
    </x:row>
    <x:row r="153" ht="24" customHeight="1">
      <x:c r="A153" s="2"/>
      <x:c r="B153" s="2"/>
      <x:c r="C153" s="2"/>
      <x:c r="D153" s="2"/>
      <x:c r="E153" s="2"/>
      <x:c r="F153" s="2"/>
      <x:c r="G153" s="2"/>
      <x:c r="H153" s="2"/>
    </x:row>
    <x:row r="154" ht="24" customHeight="1">
      <x:c r="A154" s="2"/>
      <x:c r="B154" s="2"/>
      <x:c r="C154" s="2"/>
      <x:c r="D154" s="2"/>
      <x:c r="E154" s="2"/>
      <x:c r="F154" s="2"/>
      <x:c r="G154" s="2"/>
      <x:c r="H154" s="2"/>
    </x:row>
    <x:row r="155" ht="24" customHeight="1">
      <x:c r="A155" s="2"/>
      <x:c r="B155" s="2"/>
      <x:c r="C155" s="2"/>
      <x:c r="D155" s="2"/>
      <x:c r="E155" s="2"/>
      <x:c r="F155" s="2"/>
      <x:c r="G155" s="2"/>
      <x:c r="H155" s="2"/>
    </x:row>
    <x:row r="156" ht="24" customHeight="1">
      <x:c r="A156" s="2"/>
      <x:c r="B156" s="2"/>
      <x:c r="C156" s="2"/>
      <x:c r="D156" s="2"/>
      <x:c r="E156" s="2"/>
      <x:c r="F156" s="2"/>
      <x:c r="G156" s="2"/>
      <x:c r="H156" s="2"/>
    </x:row>
    <x:row r="157" ht="24" customHeight="1">
      <x:c r="A157" s="2"/>
      <x:c r="B157" s="2"/>
      <x:c r="C157" s="2"/>
      <x:c r="D157" s="2"/>
      <x:c r="E157" s="2"/>
      <x:c r="F157" s="2"/>
      <x:c r="G157" s="2"/>
      <x:c r="H157" s="2"/>
    </x:row>
    <x:row r="158" ht="24" customHeight="1">
      <x:c r="A158" s="2"/>
      <x:c r="B158" s="2"/>
      <x:c r="C158" s="2"/>
      <x:c r="D158" s="2"/>
      <x:c r="E158" s="2"/>
      <x:c r="F158" s="2"/>
      <x:c r="G158" s="2"/>
      <x:c r="H158" s="2"/>
    </x:row>
    <x:row r="159" ht="24" customHeight="1">
      <x:c r="A159" s="2"/>
      <x:c r="B159" s="2"/>
      <x:c r="C159" s="2"/>
      <x:c r="D159" s="2"/>
      <x:c r="E159" s="2"/>
      <x:c r="F159" s="2"/>
      <x:c r="G159" s="2"/>
      <x:c r="H159" s="2"/>
    </x:row>
    <x:row r="160" ht="24" customHeight="1">
      <x:c r="A160" s="2"/>
      <x:c r="B160" s="2"/>
      <x:c r="C160" s="2"/>
      <x:c r="D160" s="2"/>
      <x:c r="E160" s="2"/>
      <x:c r="F160" s="2"/>
      <x:c r="G160" s="2"/>
      <x:c r="H160" s="2"/>
    </x:row>
    <x:row r="161" ht="24" customHeight="1">
      <x:c r="A161" s="2"/>
      <x:c r="B161" s="2"/>
      <x:c r="C161" s="2"/>
      <x:c r="D161" s="2"/>
      <x:c r="E161" s="2"/>
      <x:c r="F161" s="2"/>
      <x:c r="G161" s="2"/>
      <x:c r="H161" s="2"/>
    </x:row>
    <x:row r="162" ht="24" customHeight="1">
      <x:c r="A162" s="2"/>
      <x:c r="B162" s="2"/>
      <x:c r="C162" s="2"/>
      <x:c r="D162" s="2"/>
      <x:c r="E162" s="2"/>
      <x:c r="F162" s="2"/>
      <x:c r="G162" s="2"/>
      <x:c r="H162" s="2"/>
    </x:row>
    <x:row r="163" ht="24" customHeight="1">
      <x:c r="A163" s="2"/>
      <x:c r="B163" s="2"/>
      <x:c r="C163" s="2"/>
      <x:c r="D163" s="2"/>
      <x:c r="E163" s="2"/>
      <x:c r="F163" s="2"/>
      <x:c r="G163" s="2"/>
      <x:c r="H163" s="2"/>
    </x:row>
    <x:row r="164" ht="24" customHeight="1">
      <x:c r="A164" s="2"/>
      <x:c r="B164" s="2"/>
      <x:c r="C164" s="2"/>
      <x:c r="D164" s="2"/>
      <x:c r="E164" s="2"/>
      <x:c r="F164" s="2"/>
      <x:c r="G164" s="2"/>
      <x:c r="H164" s="2"/>
    </x:row>
    <x:row r="165" ht="24" customHeight="1">
      <x:c r="A165" s="2"/>
      <x:c r="B165" s="2"/>
      <x:c r="C165" s="2"/>
      <x:c r="D165" s="2"/>
      <x:c r="E165" s="2"/>
      <x:c r="F165" s="2"/>
      <x:c r="G165" s="2"/>
      <x:c r="H165" s="2"/>
    </x:row>
    <x:row r="166" ht="24" customHeight="1">
      <x:c r="A166" s="2"/>
      <x:c r="B166" s="2"/>
      <x:c r="C166" s="2"/>
      <x:c r="D166" s="2"/>
      <x:c r="E166" s="2"/>
      <x:c r="F166" s="2"/>
      <x:c r="G166" s="2"/>
      <x:c r="H166" s="2"/>
    </x:row>
    <x:row r="167" ht="24" customHeight="1">
      <x:c r="A167" s="2"/>
      <x:c r="B167" s="2"/>
      <x:c r="C167" s="2"/>
      <x:c r="D167" s="2"/>
      <x:c r="E167" s="2"/>
      <x:c r="F167" s="2"/>
      <x:c r="G167" s="2"/>
      <x:c r="H167" s="2"/>
    </x:row>
    <x:row r="168" ht="24" customHeight="1">
      <x:c r="A168" s="2"/>
      <x:c r="B168" s="2"/>
      <x:c r="C168" s="2"/>
      <x:c r="D168" s="2"/>
      <x:c r="E168" s="2"/>
      <x:c r="F168" s="2"/>
      <x:c r="G168" s="2"/>
      <x:c r="H168" s="2"/>
    </x:row>
    <x:row r="169" ht="24" customHeight="1">
      <x:c r="A169" s="2"/>
      <x:c r="B169" s="2"/>
      <x:c r="C169" s="2"/>
      <x:c r="D169" s="2"/>
      <x:c r="E169" s="2"/>
      <x:c r="F169" s="2"/>
      <x:c r="G169" s="2"/>
      <x:c r="H169" s="2"/>
    </x:row>
    <x:row r="170" ht="24" customHeight="1">
      <x:c r="A170" s="2"/>
      <x:c r="B170" s="2"/>
      <x:c r="C170" s="2"/>
      <x:c r="D170" s="2"/>
      <x:c r="E170" s="2"/>
      <x:c r="F170" s="2"/>
      <x:c r="G170" s="2"/>
      <x:c r="H170" s="2"/>
    </x:row>
    <x:row r="171" ht="24" customHeight="1">
      <x:c r="A171" s="2"/>
      <x:c r="B171" s="2"/>
      <x:c r="C171" s="2"/>
      <x:c r="D171" s="2"/>
      <x:c r="E171" s="2"/>
      <x:c r="F171" s="2"/>
      <x:c r="G171" s="2"/>
      <x:c r="H171" s="2"/>
    </x:row>
    <x:row r="172" ht="24" customHeight="1">
      <x:c r="A172" s="2"/>
      <x:c r="B172" s="2"/>
      <x:c r="C172" s="2"/>
      <x:c r="D172" s="2"/>
      <x:c r="E172" s="2"/>
      <x:c r="F172" s="2"/>
      <x:c r="G172" s="2"/>
      <x:c r="H172" s="2"/>
    </x:row>
    <x:row r="173" ht="24" customHeight="1">
      <x:c r="A173" s="2"/>
      <x:c r="B173" s="2"/>
      <x:c r="C173" s="2"/>
      <x:c r="D173" s="2"/>
      <x:c r="E173" s="2"/>
      <x:c r="F173" s="2"/>
      <x:c r="G173" s="2"/>
      <x:c r="H173" s="2"/>
    </x:row>
    <x:row r="174" ht="24" customHeight="1">
      <x:c r="A174" s="2"/>
      <x:c r="B174" s="2"/>
      <x:c r="C174" s="2"/>
      <x:c r="D174" s="2"/>
      <x:c r="E174" s="2"/>
      <x:c r="F174" s="2"/>
      <x:c r="G174" s="2"/>
      <x:c r="H174" s="2"/>
    </x:row>
    <x:row r="175" ht="24" customHeight="1">
      <x:c r="A175" s="2"/>
      <x:c r="B175" s="2"/>
      <x:c r="C175" s="2"/>
      <x:c r="D175" s="2"/>
      <x:c r="E175" s="2"/>
      <x:c r="F175" s="2"/>
      <x:c r="G175" s="2"/>
      <x:c r="H175" s="2"/>
    </x:row>
    <x:row r="176" ht="24" customHeight="1">
      <x:c r="A176" s="2"/>
      <x:c r="B176" s="2"/>
      <x:c r="C176" s="2"/>
      <x:c r="D176" s="2"/>
      <x:c r="E176" s="2"/>
      <x:c r="F176" s="2"/>
      <x:c r="G176" s="2"/>
      <x:c r="H176" s="2"/>
    </x:row>
    <x:row r="177" ht="24" customHeight="1">
      <x:c r="A177" s="2"/>
      <x:c r="B177" s="2"/>
      <x:c r="C177" s="2"/>
      <x:c r="D177" s="2"/>
      <x:c r="E177" s="2"/>
      <x:c r="F177" s="2"/>
      <x:c r="G177" s="2"/>
      <x:c r="H177" s="2"/>
    </x:row>
    <x:row r="178" ht="24" customHeight="1">
      <x:c r="A178" s="2"/>
      <x:c r="B178" s="2"/>
      <x:c r="C178" s="2"/>
      <x:c r="D178" s="2"/>
      <x:c r="E178" s="2"/>
      <x:c r="F178" s="2"/>
      <x:c r="G178" s="2"/>
      <x:c r="H178" s="2"/>
    </x:row>
    <x:row r="179" ht="24" customHeight="1">
      <x:c r="A179" s="2"/>
      <x:c r="B179" s="2"/>
      <x:c r="C179" s="2"/>
      <x:c r="D179" s="2"/>
      <x:c r="E179" s="2"/>
      <x:c r="F179" s="2"/>
      <x:c r="G179" s="2"/>
      <x:c r="H179" s="2"/>
    </x:row>
    <x:row r="180" ht="24" customHeight="1">
      <x:c r="A180" s="2"/>
      <x:c r="B180" s="2"/>
      <x:c r="C180" s="2"/>
      <x:c r="D180" s="2"/>
      <x:c r="E180" s="2"/>
      <x:c r="F180" s="2"/>
      <x:c r="G180" s="2"/>
      <x:c r="H180" s="2"/>
    </x:row>
    <x:row r="181" ht="24" customHeight="1">
      <x:c r="A181" s="2"/>
      <x:c r="B181" s="2"/>
      <x:c r="C181" s="2"/>
      <x:c r="D181" s="2"/>
      <x:c r="E181" s="2"/>
      <x:c r="F181" s="2"/>
      <x:c r="G181" s="2"/>
      <x:c r="H181" s="2"/>
    </x:row>
    <x:row r="182" ht="24" customHeight="1">
      <x:c r="A182" s="2"/>
      <x:c r="B182" s="2"/>
      <x:c r="C182" s="2"/>
      <x:c r="D182" s="2"/>
      <x:c r="E182" s="2"/>
      <x:c r="F182" s="2"/>
      <x:c r="G182" s="2"/>
      <x:c r="H182" s="2"/>
    </x:row>
    <x:row r="183" ht="24" customHeight="1">
      <x:c r="A183" s="2"/>
      <x:c r="B183" s="2"/>
      <x:c r="C183" s="2"/>
      <x:c r="D183" s="2"/>
      <x:c r="E183" s="2"/>
      <x:c r="F183" s="2"/>
      <x:c r="G183" s="2"/>
      <x:c r="H183" s="2"/>
    </x:row>
    <x:row r="184" ht="24" customHeight="1">
      <x:c r="A184" s="2"/>
      <x:c r="B184" s="2"/>
      <x:c r="C184" s="2"/>
      <x:c r="D184" s="2"/>
      <x:c r="E184" s="2"/>
      <x:c r="F184" s="2"/>
      <x:c r="G184" s="2"/>
      <x:c r="H184" s="2"/>
    </x:row>
    <x:row r="185" ht="24" customHeight="1">
      <x:c r="A185" s="2"/>
      <x:c r="B185" s="2"/>
      <x:c r="C185" s="2"/>
      <x:c r="D185" s="2"/>
      <x:c r="E185" s="2"/>
      <x:c r="F185" s="2"/>
      <x:c r="G185" s="2"/>
      <x:c r="H185" s="2"/>
    </x:row>
    <x:row r="186" ht="24" customHeight="1">
      <x:c r="A186" s="2"/>
      <x:c r="B186" s="2"/>
      <x:c r="C186" s="2"/>
      <x:c r="D186" s="2"/>
      <x:c r="E186" s="2"/>
      <x:c r="F186" s="2"/>
      <x:c r="G186" s="2"/>
      <x:c r="H186" s="2"/>
    </x:row>
    <x:row r="187" ht="24" customHeight="1">
      <x:c r="A187" s="2"/>
      <x:c r="B187" s="2"/>
      <x:c r="C187" s="2"/>
      <x:c r="D187" s="2"/>
      <x:c r="E187" s="2"/>
      <x:c r="F187" s="2"/>
      <x:c r="G187" s="2"/>
      <x:c r="H187" s="2"/>
    </x:row>
    <x:row r="188" ht="24" customHeight="1">
      <x:c r="A188" s="2"/>
      <x:c r="B188" s="2"/>
      <x:c r="C188" s="2"/>
      <x:c r="D188" s="2"/>
      <x:c r="E188" s="2"/>
      <x:c r="F188" s="2"/>
      <x:c r="G188" s="2"/>
      <x:c r="H188" s="2"/>
    </x:row>
    <x:row r="189" ht="24" customHeight="1">
      <x:c r="A189" s="2"/>
      <x:c r="B189" s="2"/>
      <x:c r="C189" s="2"/>
      <x:c r="D189" s="2"/>
      <x:c r="E189" s="2"/>
      <x:c r="F189" s="2"/>
      <x:c r="G189" s="2"/>
      <x:c r="H189" s="2"/>
    </x:row>
    <x:row r="190" ht="24" customHeight="1">
      <x:c r="A190" s="2"/>
      <x:c r="B190" s="2"/>
      <x:c r="C190" s="2"/>
      <x:c r="D190" s="2"/>
      <x:c r="E190" s="2"/>
      <x:c r="F190" s="2"/>
      <x:c r="G190" s="2"/>
      <x:c r="H190" s="2"/>
    </x:row>
    <x:row r="191" ht="24" customHeight="1">
      <x:c r="A191" s="2"/>
      <x:c r="B191" s="2"/>
      <x:c r="C191" s="2"/>
      <x:c r="D191" s="2"/>
      <x:c r="E191" s="2"/>
      <x:c r="F191" s="2"/>
      <x:c r="G191" s="2"/>
      <x:c r="H191" s="2"/>
    </x:row>
    <x:row r="192" ht="24" customHeight="1">
      <x:c r="A192" s="2"/>
      <x:c r="B192" s="2"/>
      <x:c r="C192" s="2"/>
      <x:c r="D192" s="2"/>
      <x:c r="E192" s="2"/>
      <x:c r="F192" s="2"/>
      <x:c r="G192" s="2"/>
      <x:c r="H192" s="2"/>
    </x:row>
    <x:row r="193" ht="24" customHeight="1">
      <x:c r="A193" s="2"/>
      <x:c r="B193" s="2"/>
      <x:c r="C193" s="2"/>
      <x:c r="D193" s="2"/>
      <x:c r="E193" s="2"/>
      <x:c r="F193" s="2"/>
      <x:c r="G193" s="2"/>
      <x:c r="H193" s="2"/>
    </x:row>
    <x:row r="194" ht="24" customHeight="1">
      <x:c r="A194" s="2"/>
      <x:c r="B194" s="2"/>
      <x:c r="C194" s="2"/>
      <x:c r="D194" s="2"/>
      <x:c r="E194" s="2"/>
      <x:c r="F194" s="2"/>
      <x:c r="G194" s="2"/>
      <x:c r="H194" s="2"/>
    </x:row>
    <x:row r="195" ht="24" customHeight="1">
      <x:c r="A195" s="2"/>
      <x:c r="B195" s="2"/>
      <x:c r="C195" s="2"/>
      <x:c r="D195" s="2"/>
      <x:c r="E195" s="2"/>
      <x:c r="F195" s="2"/>
      <x:c r="G195" s="2"/>
      <x:c r="H195" s="2"/>
    </x:row>
    <x:row r="196" ht="24" customHeight="1">
      <x:c r="A196" s="2"/>
      <x:c r="B196" s="2"/>
      <x:c r="C196" s="2"/>
      <x:c r="D196" s="2"/>
      <x:c r="E196" s="2"/>
      <x:c r="F196" s="2"/>
      <x:c r="G196" s="2"/>
      <x:c r="H196" s="2"/>
    </x:row>
    <x:row r="197" ht="24" customHeight="1">
      <x:c r="A197" s="2"/>
      <x:c r="B197" s="2"/>
      <x:c r="C197" s="2"/>
      <x:c r="D197" s="2"/>
      <x:c r="E197" s="2"/>
      <x:c r="F197" s="2"/>
      <x:c r="G197" s="2"/>
      <x:c r="H197" s="2"/>
    </x:row>
    <x:row r="198" ht="24" customHeight="1">
      <x:c r="A198" s="2"/>
      <x:c r="B198" s="2"/>
      <x:c r="C198" s="2"/>
      <x:c r="D198" s="2"/>
      <x:c r="E198" s="2"/>
      <x:c r="F198" s="2"/>
      <x:c r="G198" s="2"/>
      <x:c r="H198" s="2"/>
    </x:row>
    <x:row r="199" ht="24" customHeight="1">
      <x:c r="A199" s="2"/>
      <x:c r="B199" s="2"/>
      <x:c r="C199" s="2"/>
      <x:c r="D199" s="2"/>
      <x:c r="E199" s="2"/>
      <x:c r="F199" s="2"/>
      <x:c r="G199" s="2"/>
      <x:c r="H199" s="2"/>
    </x:row>
    <x:row r="200" ht="24" customHeight="1">
      <x:c r="A200" s="2"/>
      <x:c r="B200" s="2"/>
      <x:c r="C200" s="2"/>
      <x:c r="D200" s="2"/>
      <x:c r="E200" s="2"/>
      <x:c r="F200" s="2"/>
      <x:c r="G200" s="2"/>
      <x:c r="H200" s="2"/>
    </x:row>
    <x:row r="201" ht="24" customHeight="1">
      <x:c r="A201" s="2"/>
      <x:c r="B201" s="2"/>
      <x:c r="C201" s="2"/>
      <x:c r="D201" s="2"/>
      <x:c r="E201" s="2"/>
      <x:c r="F201" s="2"/>
      <x:c r="G201" s="2"/>
      <x:c r="H201" s="2"/>
    </x:row>
    <x:row r="202" ht="24" customHeight="1">
      <x:c r="A202" s="2"/>
      <x:c r="B202" s="2"/>
      <x:c r="C202" s="2"/>
      <x:c r="D202" s="2"/>
      <x:c r="E202" s="2"/>
      <x:c r="F202" s="2"/>
      <x:c r="G202" s="2"/>
      <x:c r="H202" s="2"/>
    </x:row>
    <x:row r="203" ht="24" customHeight="1">
      <x:c r="A203" s="2"/>
      <x:c r="B203" s="2"/>
      <x:c r="C203" s="2"/>
      <x:c r="D203" s="2"/>
      <x:c r="E203" s="2"/>
      <x:c r="F203" s="2"/>
      <x:c r="G203" s="2"/>
      <x:c r="H203" s="2"/>
    </x:row>
    <x:row r="204" ht="24" customHeight="1">
      <x:c r="A204" s="2"/>
      <x:c r="B204" s="2"/>
      <x:c r="C204" s="2"/>
      <x:c r="D204" s="2"/>
      <x:c r="E204" s="2"/>
      <x:c r="F204" s="2"/>
      <x:c r="G204" s="2"/>
      <x:c r="H204" s="2"/>
    </x:row>
    <x:row r="205" ht="24" customHeight="1">
      <x:c r="A205" s="2"/>
      <x:c r="B205" s="2"/>
      <x:c r="C205" s="2"/>
      <x:c r="D205" s="2"/>
      <x:c r="E205" s="2"/>
      <x:c r="F205" s="2"/>
      <x:c r="G205" s="2"/>
      <x:c r="H205" s="2"/>
    </x:row>
  </x:sheetData>
  <x:mergeCells>
    <x:mergeCell ref="A1:F1"/>
    <x:mergeCell ref="A2:F2"/>
    <x:mergeCell ref="A3:F4"/>
    <x:mergeCell ref="A33:F34"/>
  </x:mergeCells>
  <x:conditionalFormatting sqref="A1:H205">
    <x:cfRule type="containsText" dxfId="2" priority="1" operator="containsText" text="BLOCKED"/>
    <x:cfRule type="containsText" dxfId="3" priority="2" operator="containsText" text="STALE RECORD"/>
  </x:conditionalFormatting>
  <x:dataValidations count="15">
    <x:dataValidation type="list" sqref="C7">
      <x:formula1>"Sector-screen match,No fit,Unverified"</x:formula1>
    </x:dataValidation>
    <x:dataValidation type="list" sqref="C8">
      <x:formula1>"Sector-screen match,No fit,Unverified"</x:formula1>
    </x:dataValidation>
    <x:dataValidation type="list" sqref="C9">
      <x:formula1>"No group flag in this example,Define the group perimeter,Unverified"</x:formula1>
    </x:dataValidation>
    <x:dataValidation type="list" sqref="C10">
      <x:formula1>"Sector-screen match,No fit,Unverified"</x:formula1>
    </x:dataValidation>
    <x:dataValidation type="list" sqref="C11">
      <x:formula1>"Sector-screen match,No fit,Unverified"</x:formula1>
    </x:dataValidation>
    <x:dataValidation type="list" sqref="C12">
      <x:formula1>"No group flag in this example,Define the group perimeter,Unverified"</x:formula1>
    </x:dataValidation>
    <x:dataValidation type="list" sqref="C13">
      <x:formula1>"Sector-screen match,No fit,Unverified"</x:formula1>
    </x:dataValidation>
    <x:dataValidation type="list" sqref="C14">
      <x:formula1>"Sector-screen match,No fit,Unverified"</x:formula1>
    </x:dataValidation>
    <x:dataValidation type="list" sqref="C15">
      <x:formula1>"No group flag in this example,Define the group perimeter,Unverified"</x:formula1>
    </x:dataValidation>
    <x:dataValidation type="list" sqref="C16">
      <x:formula1>"Sector-screen match,No fit,Unverified"</x:formula1>
    </x:dataValidation>
    <x:dataValidation type="list" sqref="C17">
      <x:formula1>"Sector-screen match,No fit,Unverified"</x:formula1>
    </x:dataValidation>
    <x:dataValidation type="list" sqref="C18">
      <x:formula1>"No group flag in this example,Define the group perimeter,Unverified"</x:formula1>
    </x:dataValidation>
    <x:dataValidation type="list" sqref="C19">
      <x:formula1>"Sector-screen match,No fit,Unverified"</x:formula1>
    </x:dataValidation>
    <x:dataValidation type="list" sqref="C20">
      <x:formula1>"Sector-screen match,No fit,Unverified"</x:formula1>
    </x:dataValidation>
    <x:dataValidation type="list" sqref="C21">
      <x:formula1>"No group flag in this example,Define the group perimeter,Unverified"</x:formula1>
    </x:dataValidation>
  </x:dataValidations>
  <x:pageMargins left="0.7" right="0.7" top="0.75" bottom="0.75" header="0.3" footer="0.3"/>
</x:worksheet>
</file>

<file path=xl/worksheets/sheet3.xml><?xml version="1.0" encoding="utf-8"?>
<x:worksheet xmlns:x="http://schemas.openxmlformats.org/spreadsheetml/2006/main">
  <x:sheetPr>
    <x:tabColor rgb="FFCDD4DC"/>
  </x:sheetPr>
  <x:sheetViews>
    <x:sheetView showGridLines="0" workbookViewId="0">
      <x:pane ySplit="6" topLeftCell="A7" activePane="bottomLeft" state="frozen"/>
    </x:sheetView>
  </x:sheetViews>
  <x:sheetFormatPr defaultRowHeight="15"/>
  <x:cols>
    <x:col min="1" max="1" width="32.5" hidden="0" customWidth="1"/>
    <x:col min="2" max="2" width="25.6299991607666" hidden="0" customWidth="1"/>
    <x:col min="3" max="3" width="23.75" hidden="0" customWidth="1"/>
    <x:col min="4" max="4" width="30" hidden="0" customWidth="1"/>
    <x:col min="5" max="5" width="26.25" hidden="0" customWidth="1"/>
    <x:col min="6" max="6" width="29.3799991607666" hidden="0" customWidth="1"/>
    <x:col min="7" max="7" width="25" hidden="0" customWidth="1"/>
    <x:col min="8" max="8" width="28.1299991607666" hidden="0" customWidth="1"/>
  </x:cols>
  <x:sheetData>
    <x:row r="1" ht="30" customHeight="1">
      <x:c r="A1" s="4" t="str">
        <x:v>Profiles and provenance</x:v>
      </x:c>
      <x:c r="B1" s="3"/>
      <x:c r="C1" s="3"/>
      <x:c r="D1" s="3"/>
      <x:c r="E1" s="3"/>
      <x:c r="F1" s="3"/>
      <x:c r="G1" s="3"/>
      <x:c r="H1" s="3"/>
    </x:row>
    <x:row r="2" ht="30" customHeight="1">
      <x:c r="A2" s="5" t="str">
        <x:v>Historical public example — checked 14 September 2026. Not a client mandate, current shortlist or list of businesses offered for sale.</x:v>
      </x:c>
      <x:c r="B2" s="3"/>
      <x:c r="C2" s="3"/>
      <x:c r="D2" s="3"/>
      <x:c r="E2" s="3"/>
      <x:c r="F2" s="3"/>
      <x:c r="G2" s="3"/>
      <x:c r="H2" s="3"/>
    </x:row>
    <x:row r="3" ht="24" customHeight="1">
      <x:c r="A3" s="2"/>
      <x:c r="B3" s="2"/>
      <x:c r="C3" s="2"/>
      <x:c r="D3" s="2"/>
      <x:c r="E3" s="2"/>
      <x:c r="F3" s="2"/>
      <x:c r="G3" s="2"/>
      <x:c r="H3" s="2"/>
    </x:row>
    <x:row r="4" ht="24" customHeight="1">
      <x:c r="A4" s="2"/>
      <x:c r="B4" s="2"/>
      <x:c r="C4" s="2"/>
      <x:c r="D4" s="2"/>
      <x:c r="E4" s="2"/>
      <x:c r="F4" s="2"/>
      <x:c r="G4" s="2"/>
      <x:c r="H4" s="2"/>
    </x:row>
    <x:row r="5" ht="24" customHeight="1">
      <x:c r="A5" s="2"/>
      <x:c r="B5" s="2"/>
      <x:c r="C5" s="2"/>
      <x:c r="D5" s="2"/>
      <x:c r="E5" s="2"/>
      <x:c r="F5" s="2"/>
      <x:c r="G5" s="2"/>
      <x:c r="H5" s="2"/>
    </x:row>
    <x:row r="6" ht="42" customHeight="1">
      <x:c r="A6" s="15" t="str">
        <x:v>Working ID</x:v>
      </x:c>
      <x:c r="B6" s="15" t="str">
        <x:v>Brand</x:v>
      </x:c>
      <x:c r="C6" s="15" t="str">
        <x:v>Domain / URL</x:v>
      </x:c>
      <x:c r="D6" s="15" t="str">
        <x:v>Registration country</x:v>
      </x:c>
      <x:c r="E6" s="15" t="str">
        <x:v>Registration ID</x:v>
      </x:c>
      <x:c r="F6" s="15" t="str">
        <x:v>Name alias</x:v>
      </x:c>
      <x:c r="G6" s="15" t="str">
        <x:v>Normalised domain</x:v>
      </x:c>
      <x:c r="H6" s="15" t="str">
        <x:v>Country + ID key</x:v>
      </x:c>
    </x:row>
    <x:row r="7" ht="36" customHeight="1">
      <x:c r="A7" s="2" t="str">
        <x:v>ACQ-01</x:v>
      </x:c>
      <x:c r="B7" s="2" t="str">
        <x:v>Ackee</x:v>
      </x:c>
      <x:c r="C7" s="8" t="str">
        <x:v>ackee.cz</x:v>
      </x:c>
      <x:c r="D7" s="16"/>
      <x:c r="E7" s="16"/>
      <x:c r="F7" s="8"/>
      <x:c r="G7" s="2" t="str">
        <x:f>IF(LEN(TRIM(C7))&gt;0,LEFT(SUBSTITUTE(SUBSTITUTE(SUBSTITUTE(LOWER(TRIM(C7)),"https://",""),"http://",""),"www.",""),MIN(FIND("/",SUBSTITUTE(SUBSTITUTE(SUBSTITUTE(LOWER(TRIM(C7)),"https://",""),"http://",""),"www.","")&amp;"/"),FIND("?",SUBSTITUTE(SUBSTITUTE(SUBSTITUTE(LOWER(TRIM(C7)),"https://",""),"http://",""),"www.","")&amp;"?"),FIND("#",SUBSTITUTE(SUBSTITUTE(SUBSTITUTE(LOWER(TRIM(C7)),"https://",""),"http://",""),"www.","")&amp;"#"))-1),"")</x:f>
        <x:v>ackee.cz</x:v>
      </x:c>
      <x:c r="H7" s="2" t="str">
        <x:f>IF(AND(LEN(TRIM(D7))&gt;0,LEN(TRIM(E7))&gt;0),LOWER(TRIM(D7))&amp;"|"&amp;UPPER(SUBSTITUTE(TRIM(E7)," ","")),"")</x:f>
      </x:c>
    </x:row>
    <x:row r="8" ht="36" customHeight="1">
      <x:c r="A8" s="2" t="str">
        <x:v>ACQ-02</x:v>
      </x:c>
      <x:c r="B8" s="2" t="str">
        <x:v>Futured</x:v>
      </x:c>
      <x:c r="C8" s="8" t="str">
        <x:v>futured.app</x:v>
      </x:c>
      <x:c r="D8" s="16"/>
      <x:c r="E8" s="16"/>
      <x:c r="F8" s="8"/>
      <x:c r="G8" s="2" t="str">
        <x:f>IF(LEN(TRIM(C8))&gt;0,LEFT(SUBSTITUTE(SUBSTITUTE(SUBSTITUTE(LOWER(TRIM(C8)),"https://",""),"http://",""),"www.",""),MIN(FIND("/",SUBSTITUTE(SUBSTITUTE(SUBSTITUTE(LOWER(TRIM(C8)),"https://",""),"http://",""),"www.","")&amp;"/"),FIND("?",SUBSTITUTE(SUBSTITUTE(SUBSTITUTE(LOWER(TRIM(C8)),"https://",""),"http://",""),"www.","")&amp;"?"),FIND("#",SUBSTITUTE(SUBSTITUTE(SUBSTITUTE(LOWER(TRIM(C8)),"https://",""),"http://",""),"www.","")&amp;"#"))-1),"")</x:f>
        <x:v>futured.app</x:v>
      </x:c>
      <x:c r="H8" s="2" t="str">
        <x:f>IF(AND(LEN(TRIM(D8))&gt;0,LEN(TRIM(E8))&gt;0),LOWER(TRIM(D8))&amp;"|"&amp;UPPER(SUBSTITUTE(TRIM(E8)," ","")),"")</x:f>
      </x:c>
    </x:row>
    <x:row r="9" ht="36" customHeight="1">
      <x:c r="A9" s="2" t="str">
        <x:v>ACQ-03</x:v>
      </x:c>
      <x:c r="B9" s="2" t="str">
        <x:v>GoodRequest</x:v>
      </x:c>
      <x:c r="C9" s="8" t="str">
        <x:v>goodrequest.com</x:v>
      </x:c>
      <x:c r="D9" s="16"/>
      <x:c r="E9" s="16"/>
      <x:c r="F9" s="8"/>
      <x:c r="G9" s="2" t="str">
        <x:f>IF(LEN(TRIM(C9))&gt;0,LEFT(SUBSTITUTE(SUBSTITUTE(SUBSTITUTE(LOWER(TRIM(C9)),"https://",""),"http://",""),"www.",""),MIN(FIND("/",SUBSTITUTE(SUBSTITUTE(SUBSTITUTE(LOWER(TRIM(C9)),"https://",""),"http://",""),"www.","")&amp;"/"),FIND("?",SUBSTITUTE(SUBSTITUTE(SUBSTITUTE(LOWER(TRIM(C9)),"https://",""),"http://",""),"www.","")&amp;"?"),FIND("#",SUBSTITUTE(SUBSTITUTE(SUBSTITUTE(LOWER(TRIM(C9)),"https://",""),"http://",""),"www.","")&amp;"#"))-1),"")</x:f>
        <x:v>goodrequest.com</x:v>
      </x:c>
      <x:c r="H9" s="2" t="str">
        <x:f>IF(AND(LEN(TRIM(D9))&gt;0,LEN(TRIM(E9))&gt;0),LOWER(TRIM(D9))&amp;"|"&amp;UPPER(SUBSTITUTE(TRIM(E9)," ","")),"")</x:f>
      </x:c>
    </x:row>
    <x:row r="10" ht="36" customHeight="1">
      <x:c r="A10" s="2" t="str">
        <x:v>ACQ-04</x:v>
      </x:c>
      <x:c r="B10" s="2" t="str">
        <x:v>Cleevio</x:v>
      </x:c>
      <x:c r="C10" s="8" t="str">
        <x:v>cleevio.com</x:v>
      </x:c>
      <x:c r="D10" s="16"/>
      <x:c r="E10" s="16"/>
      <x:c r="F10" s="8" t="str">
        <x:v>Cleevio Group</x:v>
      </x:c>
      <x:c r="G10" s="2" t="str">
        <x:f>IF(LEN(TRIM(C10))&gt;0,LEFT(SUBSTITUTE(SUBSTITUTE(SUBSTITUTE(LOWER(TRIM(C10)),"https://",""),"http://",""),"www.",""),MIN(FIND("/",SUBSTITUTE(SUBSTITUTE(SUBSTITUTE(LOWER(TRIM(C10)),"https://",""),"http://",""),"www.","")&amp;"/"),FIND("?",SUBSTITUTE(SUBSTITUTE(SUBSTITUTE(LOWER(TRIM(C10)),"https://",""),"http://",""),"www.","")&amp;"?"),FIND("#",SUBSTITUTE(SUBSTITUTE(SUBSTITUTE(LOWER(TRIM(C10)),"https://",""),"http://",""),"www.","")&amp;"#"))-1),"")</x:f>
        <x:v>cleevio.com</x:v>
      </x:c>
      <x:c r="H10" s="2" t="str">
        <x:f>IF(AND(LEN(TRIM(D10))&gt;0,LEN(TRIM(E10))&gt;0),LOWER(TRIM(D10))&amp;"|"&amp;UPPER(SUBSTITUTE(TRIM(E10)," ","")),"")</x:f>
      </x:c>
    </x:row>
    <x:row r="11" ht="36" customHeight="1">
      <x:c r="A11" s="2" t="str">
        <x:v>ACQ-05</x:v>
      </x:c>
      <x:c r="B11" s="2" t="str">
        <x:v>Keboola</x:v>
      </x:c>
      <x:c r="C11" s="8" t="str">
        <x:v>keboola.com</x:v>
      </x:c>
      <x:c r="D11" s="16"/>
      <x:c r="E11" s="16"/>
      <x:c r="F11" s="8"/>
      <x:c r="G11" s="2" t="str">
        <x:f>IF(LEN(TRIM(C11))&gt;0,LEFT(SUBSTITUTE(SUBSTITUTE(SUBSTITUTE(LOWER(TRIM(C11)),"https://",""),"http://",""),"www.",""),MIN(FIND("/",SUBSTITUTE(SUBSTITUTE(SUBSTITUTE(LOWER(TRIM(C11)),"https://",""),"http://",""),"www.","")&amp;"/"),FIND("?",SUBSTITUTE(SUBSTITUTE(SUBSTITUTE(LOWER(TRIM(C11)),"https://",""),"http://",""),"www.","")&amp;"?"),FIND("#",SUBSTITUTE(SUBSTITUTE(SUBSTITUTE(LOWER(TRIM(C11)),"https://",""),"http://",""),"www.","")&amp;"#"))-1),"")</x:f>
        <x:v>keboola.com</x:v>
      </x:c>
      <x:c r="H11" s="2" t="str">
        <x:f>IF(AND(LEN(TRIM(D11))&gt;0,LEN(TRIM(E11))&gt;0),LOWER(TRIM(D11))&amp;"|"&amp;UPPER(SUBSTITUTE(TRIM(E11)," ","")),"")</x:f>
      </x:c>
    </x:row>
    <x:row r="12" ht="24" customHeight="1">
      <x:c r="A12" s="2"/>
      <x:c r="B12" s="2"/>
      <x:c r="C12" s="2"/>
      <x:c r="D12" s="2"/>
      <x:c r="E12" s="2"/>
      <x:c r="F12" s="2"/>
      <x:c r="G12" s="2"/>
      <x:c r="H12" s="2"/>
    </x:row>
    <x:row r="13" ht="30" customHeight="1">
      <x:c r="A13" s="3" t="str">
        <x:v>Original text and dates are frozen. Editing a working input does not refresh them.</x:v>
      </x:c>
      <x:c r="B13" s="3"/>
      <x:c r="C13" s="3"/>
      <x:c r="D13" s="3"/>
      <x:c r="E13" s="3"/>
      <x:c r="F13" s="3"/>
      <x:c r="G13" s="3"/>
      <x:c r="H13" s="3"/>
    </x:row>
    <x:row r="14" ht="24" customHeight="1">
      <x:c r="A14" s="2"/>
      <x:c r="B14" s="2"/>
      <x:c r="C14" s="2"/>
      <x:c r="D14" s="2"/>
      <x:c r="E14" s="2"/>
      <x:c r="F14" s="2"/>
      <x:c r="G14" s="2"/>
      <x:c r="H14" s="2"/>
    </x:row>
    <x:row r="15" ht="30" customHeight="1">
      <x:c r="A15" s="17" t="str">
        <x:v>ACQ-01 — Ackee</x:v>
      </x:c>
      <x:c r="B15" s="17"/>
      <x:c r="C15" s="17"/>
      <x:c r="D15" s="17"/>
      <x:c r="E15" s="17"/>
      <x:c r="F15" s="17"/>
      <x:c r="G15" s="17"/>
      <x:c r="H15" s="17"/>
    </x:row>
    <x:row r="16" ht="56" customHeight="1">
      <x:c r="A16" s="3" t="str">
        <x:v>Original published fact — frozen</x:v>
      </x:c>
      <x:c r="B16" s="3" t="str">
        <x:v>Offers mobile and web app development and UI/UX design; publishes a Prague contact address.</x:v>
      </x:c>
      <x:c r="C16" s="3"/>
      <x:c r="D16" s="3"/>
      <x:c r="E16" s="3"/>
      <x:c r="F16" s="3"/>
      <x:c r="G16" s="3"/>
      <x:c r="H16" s="3"/>
    </x:row>
    <x:row r="17" ht="42" customHeight="1">
      <x:c r="A17" s="3" t="str">
        <x:v>Original sources / IDs</x:v>
      </x:c>
      <x:c r="B17" s="3" t="str">
        <x:v>ackee — https://www.ackee.cz/
ackee-contact — https://www.ackee.cz/kontakt</x:v>
      </x:c>
      <x:c r="C17" s="3"/>
      <x:c r="D17" s="3"/>
      <x:c r="E17" s="3"/>
      <x:c r="F17" s="3"/>
      <x:c r="G17" s="3"/>
      <x:c r="H17" s="3"/>
    </x:row>
    <x:row r="18" ht="28" customHeight="1">
      <x:c r="A18" s="3" t="str">
        <x:v>Original review date</x:v>
      </x:c>
      <x:c r="B18" s="21" t="n">
        <x:v>46279</x:v>
      </x:c>
      <x:c r="C18" s="22"/>
      <x:c r="D18" s="22"/>
      <x:c r="E18" s="22"/>
      <x:c r="F18" s="22"/>
      <x:c r="G18" s="22"/>
      <x:c r="H18" s="22"/>
    </x:row>
    <x:row r="19" ht="28" customHeight="1">
      <x:c r="A19" s="3" t="str">
        <x:v>Working profile version</x:v>
      </x:c>
      <x:c r="B19" s="8" t="str">
        <x:v>ACQ-01-v1</x:v>
      </x:c>
      <x:c r="C19" s="8"/>
      <x:c r="D19" s="8"/>
      <x:c r="E19" s="8"/>
      <x:c r="F19" s="8"/>
      <x:c r="G19" s="8"/>
      <x:c r="H19" s="8"/>
    </x:row>
    <x:row r="20" ht="42" customHeight="1">
      <x:c r="A20" s="3" t="str">
        <x:v>Current working finding</x:v>
      </x:c>
      <x:c r="B20" s="8"/>
      <x:c r="C20" s="8"/>
      <x:c r="D20" s="8"/>
      <x:c r="E20" s="8"/>
      <x:c r="F20" s="8"/>
      <x:c r="G20" s="8"/>
      <x:c r="H20" s="8"/>
    </x:row>
    <x:row r="21" ht="42" customHeight="1">
      <x:c r="A21" s="3" t="str">
        <x:v>Current source / evidence</x:v>
      </x:c>
      <x:c r="B21" s="8"/>
      <x:c r="C21" s="8"/>
      <x:c r="D21" s="8"/>
      <x:c r="E21" s="8"/>
      <x:c r="F21" s="8"/>
      <x:c r="G21" s="8"/>
      <x:c r="H21" s="8"/>
    </x:row>
    <x:row r="22" ht="28" customHeight="1">
      <x:c r="A22" s="3" t="str">
        <x:v>New review date</x:v>
      </x:c>
      <x:c r="B22" s="23"/>
      <x:c r="C22" s="24"/>
      <x:c r="D22" s="24"/>
      <x:c r="E22" s="24"/>
      <x:c r="F22" s="24"/>
      <x:c r="G22" s="24"/>
      <x:c r="H22" s="24"/>
    </x:row>
    <x:row r="23" ht="28" customHeight="1">
      <x:c r="A23" s="3" t="str">
        <x:v>Identity and entity perimeter</x:v>
      </x:c>
      <x:c r="B23" s="8" t="str">
        <x:v>Unresolved</x:v>
      </x:c>
      <x:c r="C23" s="8"/>
      <x:c r="D23" s="8"/>
      <x:c r="E23" s="8"/>
      <x:c r="F23" s="8"/>
      <x:c r="G23" s="8"/>
      <x:c r="H23" s="8"/>
    </x:row>
    <x:row r="24" ht="42" customHeight="1">
      <x:c r="A24" s="3" t="str">
        <x:v>Identity / perimeter evidence</x:v>
      </x:c>
      <x:c r="B24" s="8"/>
      <x:c r="C24" s="8"/>
      <x:c r="D24" s="8"/>
      <x:c r="E24" s="8"/>
      <x:c r="F24" s="8"/>
      <x:c r="G24" s="8"/>
      <x:c r="H24" s="8"/>
    </x:row>
    <x:row r="25" ht="28" customHeight="1">
      <x:c r="A25" s="3" t="str">
        <x:v>Published legal name — historical</x:v>
      </x:c>
      <x:c r="B25" s="3"/>
      <x:c r="C25" s="3"/>
      <x:c r="D25" s="3"/>
      <x:c r="E25" s="3"/>
      <x:c r="F25" s="3"/>
      <x:c r="G25" s="3"/>
      <x:c r="H25" s="3"/>
    </x:row>
    <x:row r="26" ht="42" customHeight="1">
      <x:c r="A26" s="3" t="str">
        <x:v>Working entity perimeter</x:v>
      </x:c>
      <x:c r="B26" s="8"/>
      <x:c r="C26" s="8"/>
      <x:c r="D26" s="8"/>
      <x:c r="E26" s="8"/>
      <x:c r="F26" s="8"/>
      <x:c r="G26" s="8"/>
      <x:c r="H26" s="8"/>
    </x:row>
    <x:row r="27" ht="28" customHeight="1">
      <x:c r="A27" s="3" t="str">
        <x:v>Financial fit</x:v>
      </x:c>
      <x:c r="B27" s="8" t="str">
        <x:v>Unverified</x:v>
      </x:c>
      <x:c r="C27" s="8"/>
      <x:c r="D27" s="8"/>
      <x:c r="E27" s="8"/>
      <x:c r="F27" s="8"/>
      <x:c r="G27" s="8"/>
      <x:c r="H27" s="8"/>
    </x:row>
    <x:row r="28" ht="28" customHeight="1">
      <x:c r="A28" s="3" t="str">
        <x:v>Ownership</x:v>
      </x:c>
      <x:c r="B28" s="8" t="str">
        <x:v>Unverified</x:v>
      </x:c>
      <x:c r="C28" s="8"/>
      <x:c r="D28" s="8"/>
      <x:c r="E28" s="8"/>
      <x:c r="F28" s="8"/>
      <x:c r="G28" s="8"/>
      <x:c r="H28" s="8"/>
    </x:row>
    <x:row r="29" ht="28" customHeight="1">
      <x:c r="A29" s="3" t="str">
        <x:v>Willingness to sell</x:v>
      </x:c>
      <x:c r="B29" s="8" t="str">
        <x:v>Unverified</x:v>
      </x:c>
      <x:c r="C29" s="8"/>
      <x:c r="D29" s="8"/>
      <x:c r="E29" s="8"/>
      <x:c r="F29" s="8"/>
      <x:c r="G29" s="8"/>
      <x:c r="H29" s="8"/>
    </x:row>
    <x:row r="30" ht="24" customHeight="1">
      <x:c r="A30" s="2"/>
      <x:c r="B30" s="2"/>
      <x:c r="C30" s="2"/>
      <x:c r="D30" s="2"/>
      <x:c r="E30" s="2"/>
      <x:c r="F30" s="2"/>
      <x:c r="G30" s="2"/>
      <x:c r="H30" s="2"/>
    </x:row>
    <x:row r="31" ht="28" customHeight="1">
      <x:c r="A31" s="2" t="str">
        <x:v>Current profile snapshot</x:v>
      </x:c>
      <x:c r="B31" s="3" t="str">
        <x:f>LEN(A7)&amp;":"&amp;A7&amp;"|"&amp;LEN(B7)&amp;":"&amp;B7&amp;"|"&amp;LEN(C7)&amp;":"&amp;C7&amp;"|"&amp;LEN(D7)&amp;":"&amp;D7&amp;"|"&amp;LEN(E7)&amp;":"&amp;E7&amp;"|"&amp;LEN(F7)&amp;":"&amp;F7&amp;"|"&amp;LEN(B19)&amp;":"&amp;B19&amp;"|"&amp;LEN(B20)&amp;":"&amp;B20&amp;"|"&amp;LEN(B21)&amp;":"&amp;B21&amp;"|"&amp;LEN(IF(ISNUMBER(B22),TEXT(B22,"yyyy-mm-dd"),"&lt;missing&gt;"))&amp;":"&amp;IF(ISNUMBER(B22),TEXT(B22,"yyyy-mm-dd"),"&lt;missing&gt;")&amp;"|"&amp;LEN(B23)&amp;":"&amp;B23&amp;"|"&amp;LEN(B24)&amp;":"&amp;B24&amp;"|"&amp;LEN(B26)&amp;":"&amp;B26&amp;"|"&amp;LEN(B27)&amp;":"&amp;B27&amp;"|"&amp;LEN(B28)&amp;":"&amp;B28&amp;"|"&amp;LEN(B29)&amp;":"&amp;B29</x:f>
        <x:v>6:ACQ-01|5:Ackee|8:ackee.cz|0:|0:|0:|9:ACQ-01-v1|0:|0:|9:&lt;missing&gt;|10:Unresolved|0:|0:|10:Unverified|10:Unverified|10:Unverified</x:v>
      </x:c>
      <x:c r="C31" s="3"/>
      <x:c r="D31" s="3"/>
      <x:c r="E31" s="3"/>
      <x:c r="F31" s="3"/>
      <x:c r="G31" s="3"/>
      <x:c r="H31" s="3"/>
    </x:row>
    <x:row r="32" ht="28" customHeight="1">
      <x:c r="A32" s="2"/>
      <x:c r="B32" s="3"/>
      <x:c r="C32" s="3"/>
      <x:c r="D32" s="3"/>
      <x:c r="E32" s="3"/>
      <x:c r="F32" s="3"/>
      <x:c r="G32" s="3"/>
      <x:c r="H32" s="3"/>
    </x:row>
    <x:row r="33" ht="28" customHeight="1">
      <x:c r="A33" s="2"/>
      <x:c r="B33" s="3"/>
      <x:c r="C33" s="3"/>
      <x:c r="D33" s="3"/>
      <x:c r="E33" s="3"/>
      <x:c r="F33" s="3"/>
      <x:c r="G33" s="3"/>
      <x:c r="H33" s="3"/>
    </x:row>
    <x:row r="34" ht="32" customHeight="1">
      <x:c r="A34" s="3" t="str">
        <x:v>Snapshots are technical comparison strings, not diligence conclusions. Display may be truncated. Copy the entire cell and paste values only, never the visible excerpt.</x:v>
      </x:c>
      <x:c r="B34" s="3"/>
      <x:c r="C34" s="3"/>
      <x:c r="D34" s="3"/>
      <x:c r="E34" s="3"/>
      <x:c r="F34" s="3"/>
      <x:c r="G34" s="3"/>
      <x:c r="H34" s="3"/>
    </x:row>
    <x:row r="35" ht="24" customHeight="1">
      <x:c r="A35" s="2"/>
      <x:c r="B35" s="2"/>
      <x:c r="C35" s="2"/>
      <x:c r="D35" s="2"/>
      <x:c r="E35" s="2"/>
      <x:c r="F35" s="2"/>
      <x:c r="G35" s="2"/>
      <x:c r="H35" s="2"/>
    </x:row>
    <x:row r="36" ht="24" customHeight="1">
      <x:c r="A36" s="2"/>
      <x:c r="B36" s="2"/>
      <x:c r="C36" s="2"/>
      <x:c r="D36" s="2"/>
      <x:c r="E36" s="2"/>
      <x:c r="F36" s="2"/>
      <x:c r="G36" s="2"/>
      <x:c r="H36" s="2"/>
    </x:row>
    <x:row r="37" ht="24" customHeight="1">
      <x:c r="A37" s="2"/>
      <x:c r="B37" s="2"/>
      <x:c r="C37" s="2"/>
      <x:c r="D37" s="2"/>
      <x:c r="E37" s="2"/>
      <x:c r="F37" s="2"/>
      <x:c r="G37" s="2"/>
      <x:c r="H37" s="2"/>
    </x:row>
    <x:row r="38" ht="24" customHeight="1">
      <x:c r="A38" s="2"/>
      <x:c r="B38" s="2"/>
      <x:c r="C38" s="2"/>
      <x:c r="D38" s="2"/>
      <x:c r="E38" s="2"/>
      <x:c r="F38" s="2"/>
      <x:c r="G38" s="2"/>
      <x:c r="H38" s="2"/>
    </x:row>
    <x:row r="39" ht="24" customHeight="1">
      <x:c r="A39" s="2"/>
      <x:c r="B39" s="2"/>
      <x:c r="C39" s="2"/>
      <x:c r="D39" s="2"/>
      <x:c r="E39" s="2"/>
      <x:c r="F39" s="2"/>
      <x:c r="G39" s="2"/>
      <x:c r="H39" s="2"/>
    </x:row>
    <x:row r="40" ht="24" customHeight="1">
      <x:c r="A40" s="2"/>
      <x:c r="B40" s="2"/>
      <x:c r="C40" s="2"/>
      <x:c r="D40" s="2"/>
      <x:c r="E40" s="2"/>
      <x:c r="F40" s="2"/>
      <x:c r="G40" s="2"/>
      <x:c r="H40" s="2"/>
    </x:row>
    <x:row r="41" ht="30" customHeight="1">
      <x:c r="A41" s="17" t="str">
        <x:v>ACQ-02 — Futured</x:v>
      </x:c>
      <x:c r="B41" s="17"/>
      <x:c r="C41" s="17"/>
      <x:c r="D41" s="17"/>
      <x:c r="E41" s="17"/>
      <x:c r="F41" s="17"/>
      <x:c r="G41" s="17"/>
      <x:c r="H41" s="17"/>
    </x:row>
    <x:row r="42" ht="56" customHeight="1">
      <x:c r="A42" s="3" t="str">
        <x:v>Original published fact — frozen</x:v>
      </x:c>
      <x:c r="B42" s="3" t="str">
        <x:v>Describes mobile and web app development. Its contact page identifies Futured apps s. r. o., Brno and Prague.</x:v>
      </x:c>
      <x:c r="C42" s="3"/>
      <x:c r="D42" s="3"/>
      <x:c r="E42" s="3"/>
      <x:c r="F42" s="3"/>
      <x:c r="G42" s="3"/>
      <x:c r="H42" s="3"/>
    </x:row>
    <x:row r="43" ht="42" customHeight="1">
      <x:c r="A43" s="3" t="str">
        <x:v>Original sources / IDs</x:v>
      </x:c>
      <x:c r="B43" s="3" t="str">
        <x:v>futured — https://www.futured.app/en
futured-contact — https://www.futured.app/cs/kontakt</x:v>
      </x:c>
      <x:c r="C43" s="3"/>
      <x:c r="D43" s="3"/>
      <x:c r="E43" s="3"/>
      <x:c r="F43" s="3"/>
      <x:c r="G43" s="3"/>
      <x:c r="H43" s="3"/>
    </x:row>
    <x:row r="44" ht="28" customHeight="1">
      <x:c r="A44" s="3" t="str">
        <x:v>Original review date</x:v>
      </x:c>
      <x:c r="B44" s="21" t="n">
        <x:v>46279</x:v>
      </x:c>
      <x:c r="C44" s="22"/>
      <x:c r="D44" s="22"/>
      <x:c r="E44" s="22"/>
      <x:c r="F44" s="22"/>
      <x:c r="G44" s="22"/>
      <x:c r="H44" s="22"/>
    </x:row>
    <x:row r="45" ht="28" customHeight="1">
      <x:c r="A45" s="3" t="str">
        <x:v>Working profile version</x:v>
      </x:c>
      <x:c r="B45" s="8" t="str">
        <x:v>ACQ-02-v1</x:v>
      </x:c>
      <x:c r="C45" s="8"/>
      <x:c r="D45" s="8"/>
      <x:c r="E45" s="8"/>
      <x:c r="F45" s="8"/>
      <x:c r="G45" s="8"/>
      <x:c r="H45" s="8"/>
    </x:row>
    <x:row r="46" ht="42" customHeight="1">
      <x:c r="A46" s="3" t="str">
        <x:v>Current working finding</x:v>
      </x:c>
      <x:c r="B46" s="8"/>
      <x:c r="C46" s="8"/>
      <x:c r="D46" s="8"/>
      <x:c r="E46" s="8"/>
      <x:c r="F46" s="8"/>
      <x:c r="G46" s="8"/>
      <x:c r="H46" s="8"/>
    </x:row>
    <x:row r="47" ht="42" customHeight="1">
      <x:c r="A47" s="3" t="str">
        <x:v>Current source / evidence</x:v>
      </x:c>
      <x:c r="B47" s="8"/>
      <x:c r="C47" s="8"/>
      <x:c r="D47" s="8"/>
      <x:c r="E47" s="8"/>
      <x:c r="F47" s="8"/>
      <x:c r="G47" s="8"/>
      <x:c r="H47" s="8"/>
    </x:row>
    <x:row r="48" ht="28" customHeight="1">
      <x:c r="A48" s="3" t="str">
        <x:v>New review date</x:v>
      </x:c>
      <x:c r="B48" s="23"/>
      <x:c r="C48" s="24"/>
      <x:c r="D48" s="24"/>
      <x:c r="E48" s="24"/>
      <x:c r="F48" s="24"/>
      <x:c r="G48" s="24"/>
      <x:c r="H48" s="24"/>
    </x:row>
    <x:row r="49" ht="28" customHeight="1">
      <x:c r="A49" s="3" t="str">
        <x:v>Identity and entity perimeter</x:v>
      </x:c>
      <x:c r="B49" s="8" t="str">
        <x:v>Unresolved</x:v>
      </x:c>
      <x:c r="C49" s="8"/>
      <x:c r="D49" s="8"/>
      <x:c r="E49" s="8"/>
      <x:c r="F49" s="8"/>
      <x:c r="G49" s="8"/>
      <x:c r="H49" s="8"/>
    </x:row>
    <x:row r="50" ht="42" customHeight="1">
      <x:c r="A50" s="3" t="str">
        <x:v>Identity / perimeter evidence</x:v>
      </x:c>
      <x:c r="B50" s="8"/>
      <x:c r="C50" s="8"/>
      <x:c r="D50" s="8"/>
      <x:c r="E50" s="8"/>
      <x:c r="F50" s="8"/>
      <x:c r="G50" s="8"/>
      <x:c r="H50" s="8"/>
    </x:row>
    <x:row r="51" ht="28" customHeight="1">
      <x:c r="A51" s="3" t="str">
        <x:v>Published legal name — historical</x:v>
      </x:c>
      <x:c r="B51" s="3" t="str">
        <x:v>Futured apps s. r. o.</x:v>
      </x:c>
      <x:c r="C51" s="3"/>
      <x:c r="D51" s="3"/>
      <x:c r="E51" s="3"/>
      <x:c r="F51" s="3"/>
      <x:c r="G51" s="3"/>
      <x:c r="H51" s="3"/>
    </x:row>
    <x:row r="52" ht="42" customHeight="1">
      <x:c r="A52" s="3" t="str">
        <x:v>Working entity perimeter</x:v>
      </x:c>
      <x:c r="B52" s="8"/>
      <x:c r="C52" s="8"/>
      <x:c r="D52" s="8"/>
      <x:c r="E52" s="8"/>
      <x:c r="F52" s="8"/>
      <x:c r="G52" s="8"/>
      <x:c r="H52" s="8"/>
    </x:row>
    <x:row r="53" ht="28" customHeight="1">
      <x:c r="A53" s="3" t="str">
        <x:v>Financial fit</x:v>
      </x:c>
      <x:c r="B53" s="8" t="str">
        <x:v>Unverified</x:v>
      </x:c>
      <x:c r="C53" s="8"/>
      <x:c r="D53" s="8"/>
      <x:c r="E53" s="8"/>
      <x:c r="F53" s="8"/>
      <x:c r="G53" s="8"/>
      <x:c r="H53" s="8"/>
    </x:row>
    <x:row r="54" ht="28" customHeight="1">
      <x:c r="A54" s="3" t="str">
        <x:v>Ownership</x:v>
      </x:c>
      <x:c r="B54" s="8" t="str">
        <x:v>Unverified</x:v>
      </x:c>
      <x:c r="C54" s="8"/>
      <x:c r="D54" s="8"/>
      <x:c r="E54" s="8"/>
      <x:c r="F54" s="8"/>
      <x:c r="G54" s="8"/>
      <x:c r="H54" s="8"/>
    </x:row>
    <x:row r="55" ht="28" customHeight="1">
      <x:c r="A55" s="3" t="str">
        <x:v>Willingness to sell</x:v>
      </x:c>
      <x:c r="B55" s="8" t="str">
        <x:v>Unverified</x:v>
      </x:c>
      <x:c r="C55" s="8"/>
      <x:c r="D55" s="8"/>
      <x:c r="E55" s="8"/>
      <x:c r="F55" s="8"/>
      <x:c r="G55" s="8"/>
      <x:c r="H55" s="8"/>
    </x:row>
    <x:row r="56" ht="24" customHeight="1">
      <x:c r="A56" s="2"/>
      <x:c r="B56" s="2"/>
      <x:c r="C56" s="2"/>
      <x:c r="D56" s="2"/>
      <x:c r="E56" s="2"/>
      <x:c r="F56" s="2"/>
      <x:c r="G56" s="2"/>
      <x:c r="H56" s="2"/>
    </x:row>
    <x:row r="57" ht="28" customHeight="1">
      <x:c r="A57" s="2" t="str">
        <x:v>Current profile snapshot</x:v>
      </x:c>
      <x:c r="B57" s="3" t="str">
        <x:f>LEN(A8)&amp;":"&amp;A8&amp;"|"&amp;LEN(B8)&amp;":"&amp;B8&amp;"|"&amp;LEN(C8)&amp;":"&amp;C8&amp;"|"&amp;LEN(D8)&amp;":"&amp;D8&amp;"|"&amp;LEN(E8)&amp;":"&amp;E8&amp;"|"&amp;LEN(F8)&amp;":"&amp;F8&amp;"|"&amp;LEN(B45)&amp;":"&amp;B45&amp;"|"&amp;LEN(B46)&amp;":"&amp;B46&amp;"|"&amp;LEN(B47)&amp;":"&amp;B47&amp;"|"&amp;LEN(IF(ISNUMBER(B48),TEXT(B48,"yyyy-mm-dd"),"&lt;missing&gt;"))&amp;":"&amp;IF(ISNUMBER(B48),TEXT(B48,"yyyy-mm-dd"),"&lt;missing&gt;")&amp;"|"&amp;LEN(B49)&amp;":"&amp;B49&amp;"|"&amp;LEN(B50)&amp;":"&amp;B50&amp;"|"&amp;LEN(B52)&amp;":"&amp;B52&amp;"|"&amp;LEN(B53)&amp;":"&amp;B53&amp;"|"&amp;LEN(B54)&amp;":"&amp;B54&amp;"|"&amp;LEN(B55)&amp;":"&amp;B55</x:f>
        <x:v>6:ACQ-02|7:Futured|11:futured.app|0:|0:|0:|9:ACQ-02-v1|0:|0:|9:&lt;missing&gt;|10:Unresolved|0:|0:|10:Unverified|10:Unverified|10:Unverified</x:v>
      </x:c>
      <x:c r="C57" s="3"/>
      <x:c r="D57" s="3"/>
      <x:c r="E57" s="3"/>
      <x:c r="F57" s="3"/>
      <x:c r="G57" s="3"/>
      <x:c r="H57" s="3"/>
    </x:row>
    <x:row r="58" ht="28" customHeight="1">
      <x:c r="A58" s="2"/>
      <x:c r="B58" s="3"/>
      <x:c r="C58" s="3"/>
      <x:c r="D58" s="3"/>
      <x:c r="E58" s="3"/>
      <x:c r="F58" s="3"/>
      <x:c r="G58" s="3"/>
      <x:c r="H58" s="3"/>
    </x:row>
    <x:row r="59" ht="28" customHeight="1">
      <x:c r="A59" s="2"/>
      <x:c r="B59" s="3"/>
      <x:c r="C59" s="3"/>
      <x:c r="D59" s="3"/>
      <x:c r="E59" s="3"/>
      <x:c r="F59" s="3"/>
      <x:c r="G59" s="3"/>
      <x:c r="H59" s="3"/>
    </x:row>
    <x:row r="60" ht="32" customHeight="1">
      <x:c r="A60" s="3" t="str">
        <x:v>Snapshots are technical comparison strings, not diligence conclusions. Display may be truncated. Copy the entire cell and paste values only, never the visible excerpt.</x:v>
      </x:c>
      <x:c r="B60" s="3"/>
      <x:c r="C60" s="3"/>
      <x:c r="D60" s="3"/>
      <x:c r="E60" s="3"/>
      <x:c r="F60" s="3"/>
      <x:c r="G60" s="3"/>
      <x:c r="H60" s="3"/>
    </x:row>
    <x:row r="61" ht="24" customHeight="1">
      <x:c r="A61" s="2"/>
      <x:c r="B61" s="2"/>
      <x:c r="C61" s="2"/>
      <x:c r="D61" s="2"/>
      <x:c r="E61" s="2"/>
      <x:c r="F61" s="2"/>
      <x:c r="G61" s="2"/>
      <x:c r="H61" s="2"/>
    </x:row>
    <x:row r="62" ht="24" customHeight="1">
      <x:c r="A62" s="2"/>
      <x:c r="B62" s="2"/>
      <x:c r="C62" s="2"/>
      <x:c r="D62" s="2"/>
      <x:c r="E62" s="2"/>
      <x:c r="F62" s="2"/>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row r="66" ht="24" customHeight="1">
      <x:c r="A66" s="2"/>
      <x:c r="B66" s="2"/>
      <x:c r="C66" s="2"/>
      <x:c r="D66" s="2"/>
      <x:c r="E66" s="2"/>
      <x:c r="F66" s="2"/>
      <x:c r="G66" s="2"/>
      <x:c r="H66" s="2"/>
    </x:row>
    <x:row r="67" ht="30" customHeight="1">
      <x:c r="A67" s="17" t="str">
        <x:v>ACQ-03 — GoodRequest</x:v>
      </x:c>
      <x:c r="B67" s="17"/>
      <x:c r="C67" s="17"/>
      <x:c r="D67" s="17"/>
      <x:c r="E67" s="17"/>
      <x:c r="F67" s="17"/>
      <x:c r="G67" s="17"/>
      <x:c r="H67" s="17"/>
    </x:row>
    <x:row r="68" ht="56" customHeight="1">
      <x:c r="A68" s="3" t="str">
        <x:v>Original published fact — frozen</x:v>
      </x:c>
      <x:c r="B68" s="3" t="str">
        <x:v>Offers mobile and web development, backend engineering and design. Publishes offices in Žilina and Bratislava.</x:v>
      </x:c>
      <x:c r="C68" s="3"/>
      <x:c r="D68" s="3"/>
      <x:c r="E68" s="3"/>
      <x:c r="F68" s="3"/>
      <x:c r="G68" s="3"/>
      <x:c r="H68" s="3"/>
    </x:row>
    <x:row r="69" ht="42" customHeight="1">
      <x:c r="A69" s="3" t="str">
        <x:v>Original sources / IDs</x:v>
      </x:c>
      <x:c r="B69" s="3" t="str">
        <x:v>goodrequest — https://www.goodrequest.com/
goodrequest-contact — https://www.goodrequest.com/contact</x:v>
      </x:c>
      <x:c r="C69" s="3"/>
      <x:c r="D69" s="3"/>
      <x:c r="E69" s="3"/>
      <x:c r="F69" s="3"/>
      <x:c r="G69" s="3"/>
      <x:c r="H69" s="3"/>
    </x:row>
    <x:row r="70" ht="28" customHeight="1">
      <x:c r="A70" s="3" t="str">
        <x:v>Original review date</x:v>
      </x:c>
      <x:c r="B70" s="21" t="n">
        <x:v>46279</x:v>
      </x:c>
      <x:c r="C70" s="22"/>
      <x:c r="D70" s="22"/>
      <x:c r="E70" s="22"/>
      <x:c r="F70" s="22"/>
      <x:c r="G70" s="22"/>
      <x:c r="H70" s="22"/>
    </x:row>
    <x:row r="71" ht="28" customHeight="1">
      <x:c r="A71" s="3" t="str">
        <x:v>Working profile version</x:v>
      </x:c>
      <x:c r="B71" s="8" t="str">
        <x:v>ACQ-03-v1</x:v>
      </x:c>
      <x:c r="C71" s="8"/>
      <x:c r="D71" s="8"/>
      <x:c r="E71" s="8"/>
      <x:c r="F71" s="8"/>
      <x:c r="G71" s="8"/>
      <x:c r="H71" s="8"/>
    </x:row>
    <x:row r="72" ht="42" customHeight="1">
      <x:c r="A72" s="3" t="str">
        <x:v>Current working finding</x:v>
      </x:c>
      <x:c r="B72" s="8"/>
      <x:c r="C72" s="8"/>
      <x:c r="D72" s="8"/>
      <x:c r="E72" s="8"/>
      <x:c r="F72" s="8"/>
      <x:c r="G72" s="8"/>
      <x:c r="H72" s="8"/>
    </x:row>
    <x:row r="73" ht="42" customHeight="1">
      <x:c r="A73" s="3" t="str">
        <x:v>Current source / evidence</x:v>
      </x:c>
      <x:c r="B73" s="8"/>
      <x:c r="C73" s="8"/>
      <x:c r="D73" s="8"/>
      <x:c r="E73" s="8"/>
      <x:c r="F73" s="8"/>
      <x:c r="G73" s="8"/>
      <x:c r="H73" s="8"/>
    </x:row>
    <x:row r="74" ht="28" customHeight="1">
      <x:c r="A74" s="3" t="str">
        <x:v>New review date</x:v>
      </x:c>
      <x:c r="B74" s="23"/>
      <x:c r="C74" s="24"/>
      <x:c r="D74" s="24"/>
      <x:c r="E74" s="24"/>
      <x:c r="F74" s="24"/>
      <x:c r="G74" s="24"/>
      <x:c r="H74" s="24"/>
    </x:row>
    <x:row r="75" ht="28" customHeight="1">
      <x:c r="A75" s="3" t="str">
        <x:v>Identity and entity perimeter</x:v>
      </x:c>
      <x:c r="B75" s="8" t="str">
        <x:v>Unresolved</x:v>
      </x:c>
      <x:c r="C75" s="8"/>
      <x:c r="D75" s="8"/>
      <x:c r="E75" s="8"/>
      <x:c r="F75" s="8"/>
      <x:c r="G75" s="8"/>
      <x:c r="H75" s="8"/>
    </x:row>
    <x:row r="76" ht="42" customHeight="1">
      <x:c r="A76" s="3" t="str">
        <x:v>Identity / perimeter evidence</x:v>
      </x:c>
      <x:c r="B76" s="8"/>
      <x:c r="C76" s="8"/>
      <x:c r="D76" s="8"/>
      <x:c r="E76" s="8"/>
      <x:c r="F76" s="8"/>
      <x:c r="G76" s="8"/>
      <x:c r="H76" s="8"/>
    </x:row>
    <x:row r="77" ht="28" customHeight="1">
      <x:c r="A77" s="3" t="str">
        <x:v>Published legal name — historical</x:v>
      </x:c>
      <x:c r="B77" s="3"/>
      <x:c r="C77" s="3"/>
      <x:c r="D77" s="3"/>
      <x:c r="E77" s="3"/>
      <x:c r="F77" s="3"/>
      <x:c r="G77" s="3"/>
      <x:c r="H77" s="3"/>
    </x:row>
    <x:row r="78" ht="42" customHeight="1">
      <x:c r="A78" s="3" t="str">
        <x:v>Working entity perimeter</x:v>
      </x:c>
      <x:c r="B78" s="8"/>
      <x:c r="C78" s="8"/>
      <x:c r="D78" s="8"/>
      <x:c r="E78" s="8"/>
      <x:c r="F78" s="8"/>
      <x:c r="G78" s="8"/>
      <x:c r="H78" s="8"/>
    </x:row>
    <x:row r="79" ht="28" customHeight="1">
      <x:c r="A79" s="3" t="str">
        <x:v>Financial fit</x:v>
      </x:c>
      <x:c r="B79" s="8" t="str">
        <x:v>Unverified</x:v>
      </x:c>
      <x:c r="C79" s="8"/>
      <x:c r="D79" s="8"/>
      <x:c r="E79" s="8"/>
      <x:c r="F79" s="8"/>
      <x:c r="G79" s="8"/>
      <x:c r="H79" s="8"/>
    </x:row>
    <x:row r="80" ht="28" customHeight="1">
      <x:c r="A80" s="3" t="str">
        <x:v>Ownership</x:v>
      </x:c>
      <x:c r="B80" s="8" t="str">
        <x:v>Unverified</x:v>
      </x:c>
      <x:c r="C80" s="8"/>
      <x:c r="D80" s="8"/>
      <x:c r="E80" s="8"/>
      <x:c r="F80" s="8"/>
      <x:c r="G80" s="8"/>
      <x:c r="H80" s="8"/>
    </x:row>
    <x:row r="81" ht="28" customHeight="1">
      <x:c r="A81" s="3" t="str">
        <x:v>Willingness to sell</x:v>
      </x:c>
      <x:c r="B81" s="8" t="str">
        <x:v>Unverified</x:v>
      </x:c>
      <x:c r="C81" s="8"/>
      <x:c r="D81" s="8"/>
      <x:c r="E81" s="8"/>
      <x:c r="F81" s="8"/>
      <x:c r="G81" s="8"/>
      <x:c r="H81" s="8"/>
    </x:row>
    <x:row r="82" ht="24" customHeight="1">
      <x:c r="A82" s="2"/>
      <x:c r="B82" s="2"/>
      <x:c r="C82" s="2"/>
      <x:c r="D82" s="2"/>
      <x:c r="E82" s="2"/>
      <x:c r="F82" s="2"/>
      <x:c r="G82" s="2"/>
      <x:c r="H82" s="2"/>
    </x:row>
    <x:row r="83" ht="28" customHeight="1">
      <x:c r="A83" s="2" t="str">
        <x:v>Current profile snapshot</x:v>
      </x:c>
      <x:c r="B83" s="3" t="str">
        <x:f>LEN(A9)&amp;":"&amp;A9&amp;"|"&amp;LEN(B9)&amp;":"&amp;B9&amp;"|"&amp;LEN(C9)&amp;":"&amp;C9&amp;"|"&amp;LEN(D9)&amp;":"&amp;D9&amp;"|"&amp;LEN(E9)&amp;":"&amp;E9&amp;"|"&amp;LEN(F9)&amp;":"&amp;F9&amp;"|"&amp;LEN(B71)&amp;":"&amp;B71&amp;"|"&amp;LEN(B72)&amp;":"&amp;B72&amp;"|"&amp;LEN(B73)&amp;":"&amp;B73&amp;"|"&amp;LEN(IF(ISNUMBER(B74),TEXT(B74,"yyyy-mm-dd"),"&lt;missing&gt;"))&amp;":"&amp;IF(ISNUMBER(B74),TEXT(B74,"yyyy-mm-dd"),"&lt;missing&gt;")&amp;"|"&amp;LEN(B75)&amp;":"&amp;B75&amp;"|"&amp;LEN(B76)&amp;":"&amp;B76&amp;"|"&amp;LEN(B78)&amp;":"&amp;B78&amp;"|"&amp;LEN(B79)&amp;":"&amp;B79&amp;"|"&amp;LEN(B80)&amp;":"&amp;B80&amp;"|"&amp;LEN(B81)&amp;":"&amp;B81</x:f>
        <x:v>6:ACQ-03|11:GoodRequest|15:goodrequest.com|0:|0:|0:|9:ACQ-03-v1|0:|0:|9:&lt;missing&gt;|10:Unresolved|0:|0:|10:Unverified|10:Unverified|10:Unverified</x:v>
      </x:c>
      <x:c r="C83" s="3"/>
      <x:c r="D83" s="3"/>
      <x:c r="E83" s="3"/>
      <x:c r="F83" s="3"/>
      <x:c r="G83" s="3"/>
      <x:c r="H83" s="3"/>
    </x:row>
    <x:row r="84" ht="28" customHeight="1">
      <x:c r="A84" s="2"/>
      <x:c r="B84" s="3"/>
      <x:c r="C84" s="3"/>
      <x:c r="D84" s="3"/>
      <x:c r="E84" s="3"/>
      <x:c r="F84" s="3"/>
      <x:c r="G84" s="3"/>
      <x:c r="H84" s="3"/>
    </x:row>
    <x:row r="85" ht="28" customHeight="1">
      <x:c r="A85" s="2"/>
      <x:c r="B85" s="3"/>
      <x:c r="C85" s="3"/>
      <x:c r="D85" s="3"/>
      <x:c r="E85" s="3"/>
      <x:c r="F85" s="3"/>
      <x:c r="G85" s="3"/>
      <x:c r="H85" s="3"/>
    </x:row>
    <x:row r="86" ht="32" customHeight="1">
      <x:c r="A86" s="3" t="str">
        <x:v>Snapshots are technical comparison strings, not diligence conclusions. Display may be truncated. Copy the entire cell and paste values only, never the visible excerpt.</x:v>
      </x:c>
      <x:c r="B86" s="3"/>
      <x:c r="C86" s="3"/>
      <x:c r="D86" s="3"/>
      <x:c r="E86" s="3"/>
      <x:c r="F86" s="3"/>
      <x:c r="G86" s="3"/>
      <x:c r="H86" s="3"/>
    </x:row>
    <x:row r="87" ht="24" customHeight="1">
      <x:c r="A87" s="2"/>
      <x:c r="B87" s="2"/>
      <x:c r="C87" s="2"/>
      <x:c r="D87" s="2"/>
      <x:c r="E87" s="2"/>
      <x:c r="F87" s="2"/>
      <x:c r="G87" s="2"/>
      <x:c r="H87" s="2"/>
    </x:row>
    <x:row r="88" ht="24" customHeight="1">
      <x:c r="A88" s="2"/>
      <x:c r="B88" s="2"/>
      <x:c r="C88" s="2"/>
      <x:c r="D88" s="2"/>
      <x:c r="E88" s="2"/>
      <x:c r="F88" s="2"/>
      <x:c r="G88" s="2"/>
      <x:c r="H88" s="2"/>
    </x:row>
    <x:row r="89" ht="24" customHeight="1">
      <x:c r="A89" s="2"/>
      <x:c r="B89" s="2"/>
      <x:c r="C89" s="2"/>
      <x:c r="D89" s="2"/>
      <x:c r="E89" s="2"/>
      <x:c r="F89" s="2"/>
      <x:c r="G89" s="2"/>
      <x:c r="H89" s="2"/>
    </x:row>
    <x:row r="90" ht="24" customHeight="1">
      <x:c r="A90" s="2"/>
      <x:c r="B90" s="2"/>
      <x:c r="C90" s="2"/>
      <x:c r="D90" s="2"/>
      <x:c r="E90" s="2"/>
      <x:c r="F90" s="2"/>
      <x:c r="G90" s="2"/>
      <x:c r="H90" s="2"/>
    </x:row>
    <x:row r="91" ht="24" customHeight="1">
      <x:c r="A91" s="2"/>
      <x:c r="B91" s="2"/>
      <x:c r="C91" s="2"/>
      <x:c r="D91" s="2"/>
      <x:c r="E91" s="2"/>
      <x:c r="F91" s="2"/>
      <x:c r="G91" s="2"/>
      <x:c r="H91" s="2"/>
    </x:row>
    <x:row r="92" ht="24" customHeight="1">
      <x:c r="A92" s="2"/>
      <x:c r="B92" s="2"/>
      <x:c r="C92" s="2"/>
      <x:c r="D92" s="2"/>
      <x:c r="E92" s="2"/>
      <x:c r="F92" s="2"/>
      <x:c r="G92" s="2"/>
      <x:c r="H92" s="2"/>
    </x:row>
    <x:row r="93" ht="30" customHeight="1">
      <x:c r="A93" s="17" t="str">
        <x:v>ACQ-04 — Cleevio</x:v>
      </x:c>
      <x:c r="B93" s="17"/>
      <x:c r="C93" s="17"/>
      <x:c r="D93" s="17"/>
      <x:c r="E93" s="17"/>
      <x:c r="F93" s="17"/>
      <x:c r="G93" s="17"/>
      <x:c r="H93" s="17"/>
    </x:row>
    <x:row r="94" ht="56" customHeight="1">
      <x:c r="A94" s="3" t="str">
        <x:v>Original published fact — frozen</x:v>
      </x:c>
      <x:c r="B94" s="3" t="str">
        <x:v>Lists design, mobile development, frontend and backend engineering; has a Prague presence and belongs to Cleevio Group.</x:v>
      </x:c>
      <x:c r="C94" s="3"/>
      <x:c r="D94" s="3"/>
      <x:c r="E94" s="3"/>
      <x:c r="F94" s="3"/>
      <x:c r="G94" s="3"/>
      <x:c r="H94" s="3"/>
    </x:row>
    <x:row r="95" ht="42" customHeight="1">
      <x:c r="A95" s="3" t="str">
        <x:v>Original sources / IDs</x:v>
      </x:c>
      <x:c r="B95" s="3" t="str">
        <x:v>cleevio — https://cleevio.com/</x:v>
      </x:c>
      <x:c r="C95" s="3"/>
      <x:c r="D95" s="3"/>
      <x:c r="E95" s="3"/>
      <x:c r="F95" s="3"/>
      <x:c r="G95" s="3"/>
      <x:c r="H95" s="3"/>
    </x:row>
    <x:row r="96" ht="28" customHeight="1">
      <x:c r="A96" s="3" t="str">
        <x:v>Original review date</x:v>
      </x:c>
      <x:c r="B96" s="21" t="n">
        <x:v>46279</x:v>
      </x:c>
      <x:c r="C96" s="22"/>
      <x:c r="D96" s="22"/>
      <x:c r="E96" s="22"/>
      <x:c r="F96" s="22"/>
      <x:c r="G96" s="22"/>
      <x:c r="H96" s="22"/>
    </x:row>
    <x:row r="97" ht="28" customHeight="1">
      <x:c r="A97" s="3" t="str">
        <x:v>Working profile version</x:v>
      </x:c>
      <x:c r="B97" s="8" t="str">
        <x:v>ACQ-04-v1</x:v>
      </x:c>
      <x:c r="C97" s="8"/>
      <x:c r="D97" s="8"/>
      <x:c r="E97" s="8"/>
      <x:c r="F97" s="8"/>
      <x:c r="G97" s="8"/>
      <x:c r="H97" s="8"/>
    </x:row>
    <x:row r="98" ht="42" customHeight="1">
      <x:c r="A98" s="3" t="str">
        <x:v>Current working finding</x:v>
      </x:c>
      <x:c r="B98" s="8"/>
      <x:c r="C98" s="8"/>
      <x:c r="D98" s="8"/>
      <x:c r="E98" s="8"/>
      <x:c r="F98" s="8"/>
      <x:c r="G98" s="8"/>
      <x:c r="H98" s="8"/>
    </x:row>
    <x:row r="99" ht="42" customHeight="1">
      <x:c r="A99" s="3" t="str">
        <x:v>Current source / evidence</x:v>
      </x:c>
      <x:c r="B99" s="8"/>
      <x:c r="C99" s="8"/>
      <x:c r="D99" s="8"/>
      <x:c r="E99" s="8"/>
      <x:c r="F99" s="8"/>
      <x:c r="G99" s="8"/>
      <x:c r="H99" s="8"/>
    </x:row>
    <x:row r="100" ht="28" customHeight="1">
      <x:c r="A100" s="3" t="str">
        <x:v>New review date</x:v>
      </x:c>
      <x:c r="B100" s="23"/>
      <x:c r="C100" s="24"/>
      <x:c r="D100" s="24"/>
      <x:c r="E100" s="24"/>
      <x:c r="F100" s="24"/>
      <x:c r="G100" s="24"/>
      <x:c r="H100" s="24"/>
    </x:row>
    <x:row r="101" ht="28" customHeight="1">
      <x:c r="A101" s="3" t="str">
        <x:v>Identity and entity perimeter</x:v>
      </x:c>
      <x:c r="B101" s="8" t="str">
        <x:v>Unresolved</x:v>
      </x:c>
      <x:c r="C101" s="8"/>
      <x:c r="D101" s="8"/>
      <x:c r="E101" s="8"/>
      <x:c r="F101" s="8"/>
      <x:c r="G101" s="8"/>
      <x:c r="H101" s="8"/>
    </x:row>
    <x:row r="102" ht="42" customHeight="1">
      <x:c r="A102" s="3" t="str">
        <x:v>Identity / perimeter evidence</x:v>
      </x:c>
      <x:c r="B102" s="8"/>
      <x:c r="C102" s="8"/>
      <x:c r="D102" s="8"/>
      <x:c r="E102" s="8"/>
      <x:c r="F102" s="8"/>
      <x:c r="G102" s="8"/>
      <x:c r="H102" s="8"/>
    </x:row>
    <x:row r="103" ht="28" customHeight="1">
      <x:c r="A103" s="3" t="str">
        <x:v>Published legal name — historical</x:v>
      </x:c>
      <x:c r="B103" s="3"/>
      <x:c r="C103" s="3"/>
      <x:c r="D103" s="3"/>
      <x:c r="E103" s="3"/>
      <x:c r="F103" s="3"/>
      <x:c r="G103" s="3"/>
      <x:c r="H103" s="3"/>
    </x:row>
    <x:row r="104" ht="42" customHeight="1">
      <x:c r="A104" s="3" t="str">
        <x:v>Working entity perimeter</x:v>
      </x:c>
      <x:c r="B104" s="8"/>
      <x:c r="C104" s="8"/>
      <x:c r="D104" s="8"/>
      <x:c r="E104" s="8"/>
      <x:c r="F104" s="8"/>
      <x:c r="G104" s="8"/>
      <x:c r="H104" s="8"/>
    </x:row>
    <x:row r="105" ht="28" customHeight="1">
      <x:c r="A105" s="3" t="str">
        <x:v>Financial fit</x:v>
      </x:c>
      <x:c r="B105" s="8" t="str">
        <x:v>Unverified</x:v>
      </x:c>
      <x:c r="C105" s="8"/>
      <x:c r="D105" s="8"/>
      <x:c r="E105" s="8"/>
      <x:c r="F105" s="8"/>
      <x:c r="G105" s="8"/>
      <x:c r="H105" s="8"/>
    </x:row>
    <x:row r="106" ht="28" customHeight="1">
      <x:c r="A106" s="3" t="str">
        <x:v>Ownership</x:v>
      </x:c>
      <x:c r="B106" s="8" t="str">
        <x:v>Unverified</x:v>
      </x:c>
      <x:c r="C106" s="8"/>
      <x:c r="D106" s="8"/>
      <x:c r="E106" s="8"/>
      <x:c r="F106" s="8"/>
      <x:c r="G106" s="8"/>
      <x:c r="H106" s="8"/>
    </x:row>
    <x:row r="107" ht="28" customHeight="1">
      <x:c r="A107" s="3" t="str">
        <x:v>Willingness to sell</x:v>
      </x:c>
      <x:c r="B107" s="8" t="str">
        <x:v>Unverified</x:v>
      </x:c>
      <x:c r="C107" s="8"/>
      <x:c r="D107" s="8"/>
      <x:c r="E107" s="8"/>
      <x:c r="F107" s="8"/>
      <x:c r="G107" s="8"/>
      <x:c r="H107" s="8"/>
    </x:row>
    <x:row r="108" ht="24" customHeight="1">
      <x:c r="A108" s="2"/>
      <x:c r="B108" s="2"/>
      <x:c r="C108" s="2"/>
      <x:c r="D108" s="2"/>
      <x:c r="E108" s="2"/>
      <x:c r="F108" s="2"/>
      <x:c r="G108" s="2"/>
      <x:c r="H108" s="2"/>
    </x:row>
    <x:row r="109" ht="28" customHeight="1">
      <x:c r="A109" s="2" t="str">
        <x:v>Current profile snapshot</x:v>
      </x:c>
      <x:c r="B109" s="3" t="str">
        <x:f>LEN(A10)&amp;":"&amp;A10&amp;"|"&amp;LEN(B10)&amp;":"&amp;B10&amp;"|"&amp;LEN(C10)&amp;":"&amp;C10&amp;"|"&amp;LEN(D10)&amp;":"&amp;D10&amp;"|"&amp;LEN(E10)&amp;":"&amp;E10&amp;"|"&amp;LEN(F10)&amp;":"&amp;F10&amp;"|"&amp;LEN(B97)&amp;":"&amp;B97&amp;"|"&amp;LEN(B98)&amp;":"&amp;B98&amp;"|"&amp;LEN(B99)&amp;":"&amp;B99&amp;"|"&amp;LEN(IF(ISNUMBER(B100),TEXT(B100,"yyyy-mm-dd"),"&lt;missing&gt;"))&amp;":"&amp;IF(ISNUMBER(B100),TEXT(B100,"yyyy-mm-dd"),"&lt;missing&gt;")&amp;"|"&amp;LEN(B101)&amp;":"&amp;B101&amp;"|"&amp;LEN(B102)&amp;":"&amp;B102&amp;"|"&amp;LEN(B104)&amp;":"&amp;B104&amp;"|"&amp;LEN(B105)&amp;":"&amp;B105&amp;"|"&amp;LEN(B106)&amp;":"&amp;B106&amp;"|"&amp;LEN(B107)&amp;":"&amp;B107</x:f>
        <x:v>6:ACQ-04|7:Cleevio|11:cleevio.com|0:|0:|13:Cleevio Group|9:ACQ-04-v1|0:|0:|9:&lt;missing&gt;|10:Unresolved|0:|0:|10:Unverified|10:Unverified|10:Unverified</x:v>
      </x:c>
      <x:c r="C109" s="3"/>
      <x:c r="D109" s="3"/>
      <x:c r="E109" s="3"/>
      <x:c r="F109" s="3"/>
      <x:c r="G109" s="3"/>
      <x:c r="H109" s="3"/>
    </x:row>
    <x:row r="110" ht="28" customHeight="1">
      <x:c r="A110" s="2"/>
      <x:c r="B110" s="3"/>
      <x:c r="C110" s="3"/>
      <x:c r="D110" s="3"/>
      <x:c r="E110" s="3"/>
      <x:c r="F110" s="3"/>
      <x:c r="G110" s="3"/>
      <x:c r="H110" s="3"/>
    </x:row>
    <x:row r="111" ht="28" customHeight="1">
      <x:c r="A111" s="2"/>
      <x:c r="B111" s="3"/>
      <x:c r="C111" s="3"/>
      <x:c r="D111" s="3"/>
      <x:c r="E111" s="3"/>
      <x:c r="F111" s="3"/>
      <x:c r="G111" s="3"/>
      <x:c r="H111" s="3"/>
    </x:row>
    <x:row r="112" ht="32" customHeight="1">
      <x:c r="A112" s="3" t="str">
        <x:v>Snapshots are technical comparison strings, not diligence conclusions. Display may be truncated. Copy the entire cell and paste values only, never the visible excerpt.</x:v>
      </x:c>
      <x:c r="B112" s="3"/>
      <x:c r="C112" s="3"/>
      <x:c r="D112" s="3"/>
      <x:c r="E112" s="3"/>
      <x:c r="F112" s="3"/>
      <x:c r="G112" s="3"/>
      <x:c r="H112" s="3"/>
    </x:row>
    <x:row r="113" ht="24" customHeight="1">
      <x:c r="A113" s="2"/>
      <x:c r="B113" s="2"/>
      <x:c r="C113" s="2"/>
      <x:c r="D113" s="2"/>
      <x:c r="E113" s="2"/>
      <x:c r="F113" s="2"/>
      <x:c r="G113" s="2"/>
      <x:c r="H113" s="2"/>
    </x:row>
    <x:row r="114" ht="24" customHeight="1">
      <x:c r="A114" s="2"/>
      <x:c r="B114" s="2"/>
      <x:c r="C114" s="2"/>
      <x:c r="D114" s="2"/>
      <x:c r="E114" s="2"/>
      <x:c r="F114" s="2"/>
      <x:c r="G114" s="2"/>
      <x:c r="H114" s="2"/>
    </x:row>
    <x:row r="115" ht="24" customHeight="1">
      <x:c r="A115" s="2"/>
      <x:c r="B115" s="2"/>
      <x:c r="C115" s="2"/>
      <x:c r="D115" s="2"/>
      <x:c r="E115" s="2"/>
      <x:c r="F115" s="2"/>
      <x:c r="G115" s="2"/>
      <x:c r="H115" s="2"/>
    </x:row>
    <x:row r="116" ht="24" customHeight="1">
      <x:c r="A116" s="2"/>
      <x:c r="B116" s="2"/>
      <x:c r="C116" s="2"/>
      <x:c r="D116" s="2"/>
      <x:c r="E116" s="2"/>
      <x:c r="F116" s="2"/>
      <x:c r="G116" s="2"/>
      <x:c r="H116" s="2"/>
    </x:row>
    <x:row r="117" ht="24" customHeight="1">
      <x:c r="A117" s="2"/>
      <x:c r="B117" s="2"/>
      <x:c r="C117" s="2"/>
      <x:c r="D117" s="2"/>
      <x:c r="E117" s="2"/>
      <x:c r="F117" s="2"/>
      <x:c r="G117" s="2"/>
      <x:c r="H117" s="2"/>
    </x:row>
    <x:row r="118" ht="24" customHeight="1">
      <x:c r="A118" s="2"/>
      <x:c r="B118" s="2"/>
      <x:c r="C118" s="2"/>
      <x:c r="D118" s="2"/>
      <x:c r="E118" s="2"/>
      <x:c r="F118" s="2"/>
      <x:c r="G118" s="2"/>
      <x:c r="H118" s="2"/>
    </x:row>
    <x:row r="119" ht="30" customHeight="1">
      <x:c r="A119" s="17" t="str">
        <x:v>ACQ-05 — Keboola</x:v>
      </x:c>
      <x:c r="B119" s="17"/>
      <x:c r="C119" s="17"/>
      <x:c r="D119" s="17"/>
      <x:c r="E119" s="17"/>
      <x:c r="F119" s="17"/>
      <x:c r="G119" s="17"/>
      <x:c r="H119" s="17"/>
    </x:row>
    <x:row r="120" ht="56" customHeight="1">
      <x:c r="A120" s="3" t="str">
        <x:v>Original published fact — frozen</x:v>
      </x:c>
      <x:c r="B120" s="3" t="str">
        <x:v>Presents a proprietary data platform for connecting, transforming and using business data.</x:v>
      </x:c>
      <x:c r="C120" s="3"/>
      <x:c r="D120" s="3"/>
      <x:c r="E120" s="3"/>
      <x:c r="F120" s="3"/>
      <x:c r="G120" s="3"/>
      <x:c r="H120" s="3"/>
    </x:row>
    <x:row r="121" ht="42" customHeight="1">
      <x:c r="A121" s="3" t="str">
        <x:v>Original sources / IDs</x:v>
      </x:c>
      <x:c r="B121" s="3" t="str">
        <x:v>keboola — https://www.keboola.com/</x:v>
      </x:c>
      <x:c r="C121" s="3"/>
      <x:c r="D121" s="3"/>
      <x:c r="E121" s="3"/>
      <x:c r="F121" s="3"/>
      <x:c r="G121" s="3"/>
      <x:c r="H121" s="3"/>
    </x:row>
    <x:row r="122" ht="28" customHeight="1">
      <x:c r="A122" s="3" t="str">
        <x:v>Original review date</x:v>
      </x:c>
      <x:c r="B122" s="21" t="n">
        <x:v>46279</x:v>
      </x:c>
      <x:c r="C122" s="22"/>
      <x:c r="D122" s="22"/>
      <x:c r="E122" s="22"/>
      <x:c r="F122" s="22"/>
      <x:c r="G122" s="22"/>
      <x:c r="H122" s="22"/>
    </x:row>
    <x:row r="123" ht="28" customHeight="1">
      <x:c r="A123" s="3" t="str">
        <x:v>Working profile version</x:v>
      </x:c>
      <x:c r="B123" s="8" t="str">
        <x:v>ACQ-05-v1</x:v>
      </x:c>
      <x:c r="C123" s="8"/>
      <x:c r="D123" s="8"/>
      <x:c r="E123" s="8"/>
      <x:c r="F123" s="8"/>
      <x:c r="G123" s="8"/>
      <x:c r="H123" s="8"/>
    </x:row>
    <x:row r="124" ht="42" customHeight="1">
      <x:c r="A124" s="3" t="str">
        <x:v>Current working finding</x:v>
      </x:c>
      <x:c r="B124" s="8"/>
      <x:c r="C124" s="8"/>
      <x:c r="D124" s="8"/>
      <x:c r="E124" s="8"/>
      <x:c r="F124" s="8"/>
      <x:c r="G124" s="8"/>
      <x:c r="H124" s="8"/>
    </x:row>
    <x:row r="125" ht="42" customHeight="1">
      <x:c r="A125" s="3" t="str">
        <x:v>Current source / evidence</x:v>
      </x:c>
      <x:c r="B125" s="8"/>
      <x:c r="C125" s="8"/>
      <x:c r="D125" s="8"/>
      <x:c r="E125" s="8"/>
      <x:c r="F125" s="8"/>
      <x:c r="G125" s="8"/>
      <x:c r="H125" s="8"/>
    </x:row>
    <x:row r="126" ht="28" customHeight="1">
      <x:c r="A126" s="3" t="str">
        <x:v>New review date</x:v>
      </x:c>
      <x:c r="B126" s="23"/>
      <x:c r="C126" s="24"/>
      <x:c r="D126" s="24"/>
      <x:c r="E126" s="24"/>
      <x:c r="F126" s="24"/>
      <x:c r="G126" s="24"/>
      <x:c r="H126" s="24"/>
    </x:row>
    <x:row r="127" ht="28" customHeight="1">
      <x:c r="A127" s="3" t="str">
        <x:v>Identity and entity perimeter</x:v>
      </x:c>
      <x:c r="B127" s="8" t="str">
        <x:v>Unresolved</x:v>
      </x:c>
      <x:c r="C127" s="8"/>
      <x:c r="D127" s="8"/>
      <x:c r="E127" s="8"/>
      <x:c r="F127" s="8"/>
      <x:c r="G127" s="8"/>
      <x:c r="H127" s="8"/>
    </x:row>
    <x:row r="128" ht="42" customHeight="1">
      <x:c r="A128" s="3" t="str">
        <x:v>Identity / perimeter evidence</x:v>
      </x:c>
      <x:c r="B128" s="8"/>
      <x:c r="C128" s="8"/>
      <x:c r="D128" s="8"/>
      <x:c r="E128" s="8"/>
      <x:c r="F128" s="8"/>
      <x:c r="G128" s="8"/>
      <x:c r="H128" s="8"/>
    </x:row>
    <x:row r="129" ht="28" customHeight="1">
      <x:c r="A129" s="3" t="str">
        <x:v>Published legal name — historical</x:v>
      </x:c>
      <x:c r="B129" s="3"/>
      <x:c r="C129" s="3"/>
      <x:c r="D129" s="3"/>
      <x:c r="E129" s="3"/>
      <x:c r="F129" s="3"/>
      <x:c r="G129" s="3"/>
      <x:c r="H129" s="3"/>
    </x:row>
    <x:row r="130" ht="42" customHeight="1">
      <x:c r="A130" s="3" t="str">
        <x:v>Working entity perimeter</x:v>
      </x:c>
      <x:c r="B130" s="8"/>
      <x:c r="C130" s="8"/>
      <x:c r="D130" s="8"/>
      <x:c r="E130" s="8"/>
      <x:c r="F130" s="8"/>
      <x:c r="G130" s="8"/>
      <x:c r="H130" s="8"/>
    </x:row>
    <x:row r="131" ht="28" customHeight="1">
      <x:c r="A131" s="3" t="str">
        <x:v>Financial fit</x:v>
      </x:c>
      <x:c r="B131" s="8" t="str">
        <x:v>Unverified</x:v>
      </x:c>
      <x:c r="C131" s="8"/>
      <x:c r="D131" s="8"/>
      <x:c r="E131" s="8"/>
      <x:c r="F131" s="8"/>
      <x:c r="G131" s="8"/>
      <x:c r="H131" s="8"/>
    </x:row>
    <x:row r="132" ht="28" customHeight="1">
      <x:c r="A132" s="3" t="str">
        <x:v>Ownership</x:v>
      </x:c>
      <x:c r="B132" s="8" t="str">
        <x:v>Unverified</x:v>
      </x:c>
      <x:c r="C132" s="8"/>
      <x:c r="D132" s="8"/>
      <x:c r="E132" s="8"/>
      <x:c r="F132" s="8"/>
      <x:c r="G132" s="8"/>
      <x:c r="H132" s="8"/>
    </x:row>
    <x:row r="133" ht="28" customHeight="1">
      <x:c r="A133" s="3" t="str">
        <x:v>Willingness to sell</x:v>
      </x:c>
      <x:c r="B133" s="8" t="str">
        <x:v>Unverified</x:v>
      </x:c>
      <x:c r="C133" s="8"/>
      <x:c r="D133" s="8"/>
      <x:c r="E133" s="8"/>
      <x:c r="F133" s="8"/>
      <x:c r="G133" s="8"/>
      <x:c r="H133" s="8"/>
    </x:row>
    <x:row r="134" ht="24" customHeight="1">
      <x:c r="A134" s="2"/>
      <x:c r="B134" s="2"/>
      <x:c r="C134" s="2"/>
      <x:c r="D134" s="2"/>
      <x:c r="E134" s="2"/>
      <x:c r="F134" s="2"/>
      <x:c r="G134" s="2"/>
      <x:c r="H134" s="2"/>
    </x:row>
    <x:row r="135" ht="28" customHeight="1">
      <x:c r="A135" s="2" t="str">
        <x:v>Current profile snapshot</x:v>
      </x:c>
      <x:c r="B135" s="3" t="str">
        <x:f>LEN(A11)&amp;":"&amp;A11&amp;"|"&amp;LEN(B11)&amp;":"&amp;B11&amp;"|"&amp;LEN(C11)&amp;":"&amp;C11&amp;"|"&amp;LEN(D11)&amp;":"&amp;D11&amp;"|"&amp;LEN(E11)&amp;":"&amp;E11&amp;"|"&amp;LEN(F11)&amp;":"&amp;F11&amp;"|"&amp;LEN(B123)&amp;":"&amp;B123&amp;"|"&amp;LEN(B124)&amp;":"&amp;B124&amp;"|"&amp;LEN(B125)&amp;":"&amp;B125&amp;"|"&amp;LEN(IF(ISNUMBER(B126),TEXT(B126,"yyyy-mm-dd"),"&lt;missing&gt;"))&amp;":"&amp;IF(ISNUMBER(B126),TEXT(B126,"yyyy-mm-dd"),"&lt;missing&gt;")&amp;"|"&amp;LEN(B127)&amp;":"&amp;B127&amp;"|"&amp;LEN(B128)&amp;":"&amp;B128&amp;"|"&amp;LEN(B130)&amp;":"&amp;B130&amp;"|"&amp;LEN(B131)&amp;":"&amp;B131&amp;"|"&amp;LEN(B132)&amp;":"&amp;B132&amp;"|"&amp;LEN(B133)&amp;":"&amp;B133</x:f>
        <x:v>6:ACQ-05|7:Keboola|11:keboola.com|0:|0:|0:|9:ACQ-05-v1|0:|0:|9:&lt;missing&gt;|10:Unresolved|0:|0:|10:Unverified|10:Unverified|10:Unverified</x:v>
      </x:c>
      <x:c r="C135" s="3"/>
      <x:c r="D135" s="3"/>
      <x:c r="E135" s="3"/>
      <x:c r="F135" s="3"/>
      <x:c r="G135" s="3"/>
      <x:c r="H135" s="3"/>
    </x:row>
    <x:row r="136" ht="28" customHeight="1">
      <x:c r="A136" s="2"/>
      <x:c r="B136" s="3"/>
      <x:c r="C136" s="3"/>
      <x:c r="D136" s="3"/>
      <x:c r="E136" s="3"/>
      <x:c r="F136" s="3"/>
      <x:c r="G136" s="3"/>
      <x:c r="H136" s="3"/>
    </x:row>
    <x:row r="137" ht="28" customHeight="1">
      <x:c r="A137" s="2"/>
      <x:c r="B137" s="3"/>
      <x:c r="C137" s="3"/>
      <x:c r="D137" s="3"/>
      <x:c r="E137" s="3"/>
      <x:c r="F137" s="3"/>
      <x:c r="G137" s="3"/>
      <x:c r="H137" s="3"/>
    </x:row>
    <x:row r="138" ht="32" customHeight="1">
      <x:c r="A138" s="3" t="str">
        <x:v>Snapshots are technical comparison strings, not diligence conclusions. Display may be truncated. Copy the entire cell and paste values only, never the visible excerpt.</x:v>
      </x:c>
      <x:c r="B138" s="3"/>
      <x:c r="C138" s="3"/>
      <x:c r="D138" s="3"/>
      <x:c r="E138" s="3"/>
      <x:c r="F138" s="3"/>
      <x:c r="G138" s="3"/>
      <x:c r="H138" s="3"/>
    </x:row>
    <x:row r="139" ht="24" customHeight="1">
      <x:c r="A139" s="2"/>
      <x:c r="B139" s="2"/>
      <x:c r="C139" s="2"/>
      <x:c r="D139" s="2"/>
      <x:c r="E139" s="2"/>
      <x:c r="F139" s="2"/>
      <x:c r="G139" s="2"/>
      <x:c r="H139" s="2"/>
    </x:row>
    <x:row r="140" ht="24" customHeight="1">
      <x:c r="A140" s="2"/>
      <x:c r="B140" s="2"/>
      <x:c r="C140" s="2"/>
      <x:c r="D140" s="2"/>
      <x:c r="E140" s="2"/>
      <x:c r="F140" s="2"/>
      <x:c r="G140" s="2"/>
      <x:c r="H140" s="2"/>
    </x:row>
    <x:row r="141" ht="24" customHeight="1">
      <x:c r="A141" s="2"/>
      <x:c r="B141" s="2"/>
      <x:c r="C141" s="2"/>
      <x:c r="D141" s="2"/>
      <x:c r="E141" s="2"/>
      <x:c r="F141" s="2"/>
      <x:c r="G141" s="2"/>
      <x:c r="H141" s="2"/>
    </x:row>
    <x:row r="142" ht="24" customHeight="1">
      <x:c r="A142" s="2"/>
      <x:c r="B142" s="2"/>
      <x:c r="C142" s="2"/>
      <x:c r="D142" s="2"/>
      <x:c r="E142" s="2"/>
      <x:c r="F142" s="2"/>
      <x:c r="G142" s="2"/>
      <x:c r="H142" s="2"/>
    </x:row>
    <x:row r="143" ht="24" customHeight="1">
      <x:c r="A143" s="2"/>
      <x:c r="B143" s="2"/>
      <x:c r="C143" s="2"/>
      <x:c r="D143" s="2"/>
      <x:c r="E143" s="2"/>
      <x:c r="F143" s="2"/>
      <x:c r="G143" s="2"/>
      <x:c r="H143" s="2"/>
    </x:row>
    <x:row r="144" ht="24" customHeight="1">
      <x:c r="A144" s="2"/>
      <x:c r="B144" s="2"/>
      <x:c r="C144" s="2"/>
      <x:c r="D144" s="2"/>
      <x:c r="E144" s="2"/>
      <x:c r="F144" s="2"/>
      <x:c r="G144" s="2"/>
      <x:c r="H144" s="2"/>
    </x:row>
    <x:row r="145" ht="24" customHeight="1">
      <x:c r="A145" s="2"/>
      <x:c r="B145" s="2"/>
      <x:c r="C145" s="2"/>
      <x:c r="D145" s="2"/>
      <x:c r="E145" s="2"/>
      <x:c r="F145" s="2"/>
      <x:c r="G145" s="2"/>
      <x:c r="H145" s="2"/>
    </x:row>
    <x:row r="146" ht="24" customHeight="1">
      <x:c r="A146" s="2"/>
      <x:c r="B146" s="2"/>
      <x:c r="C146" s="2"/>
      <x:c r="D146" s="2"/>
      <x:c r="E146" s="2"/>
      <x:c r="F146" s="2"/>
      <x:c r="G146" s="2"/>
      <x:c r="H146" s="2"/>
    </x:row>
    <x:row r="147" ht="24" customHeight="1">
      <x:c r="A147" s="2"/>
      <x:c r="B147" s="2"/>
      <x:c r="C147" s="2"/>
      <x:c r="D147" s="2"/>
      <x:c r="E147" s="2"/>
      <x:c r="F147" s="2"/>
      <x:c r="G147" s="2"/>
      <x:c r="H147" s="2"/>
    </x:row>
    <x:row r="148" ht="24" customHeight="1">
      <x:c r="A148" s="2"/>
      <x:c r="B148" s="2"/>
      <x:c r="C148" s="2"/>
      <x:c r="D148" s="2"/>
      <x:c r="E148" s="2"/>
      <x:c r="F148" s="2"/>
      <x:c r="G148" s="2"/>
      <x:c r="H148" s="2"/>
    </x:row>
    <x:row r="149" ht="24" customHeight="1">
      <x:c r="A149" s="2"/>
      <x:c r="B149" s="2"/>
      <x:c r="C149" s="2"/>
      <x:c r="D149" s="2"/>
      <x:c r="E149" s="2"/>
      <x:c r="F149" s="2"/>
      <x:c r="G149" s="2"/>
      <x:c r="H149" s="2"/>
    </x:row>
    <x:row r="150" ht="24" customHeight="1">
      <x:c r="A150" s="2"/>
      <x:c r="B150" s="2"/>
      <x:c r="C150" s="2"/>
      <x:c r="D150" s="2"/>
      <x:c r="E150" s="2"/>
      <x:c r="F150" s="2"/>
      <x:c r="G150" s="2"/>
      <x:c r="H150" s="2"/>
    </x:row>
    <x:row r="151" ht="24" customHeight="1">
      <x:c r="A151" s="2"/>
      <x:c r="B151" s="2"/>
      <x:c r="C151" s="2"/>
      <x:c r="D151" s="2"/>
      <x:c r="E151" s="2"/>
      <x:c r="F151" s="2"/>
      <x:c r="G151" s="2"/>
      <x:c r="H151" s="2"/>
    </x:row>
    <x:row r="152" ht="24" customHeight="1">
      <x:c r="A152" s="2"/>
      <x:c r="B152" s="2"/>
      <x:c r="C152" s="2"/>
      <x:c r="D152" s="2"/>
      <x:c r="E152" s="2"/>
      <x:c r="F152" s="2"/>
      <x:c r="G152" s="2"/>
      <x:c r="H152" s="2"/>
    </x:row>
    <x:row r="153" ht="24" customHeight="1">
      <x:c r="A153" s="2"/>
      <x:c r="B153" s="2"/>
      <x:c r="C153" s="2"/>
      <x:c r="D153" s="2"/>
      <x:c r="E153" s="2"/>
      <x:c r="F153" s="2"/>
      <x:c r="G153" s="2"/>
      <x:c r="H153" s="2"/>
    </x:row>
    <x:row r="154" ht="24" customHeight="1">
      <x:c r="A154" s="2"/>
      <x:c r="B154" s="2"/>
      <x:c r="C154" s="2"/>
      <x:c r="D154" s="2"/>
      <x:c r="E154" s="2"/>
      <x:c r="F154" s="2"/>
      <x:c r="G154" s="2"/>
      <x:c r="H154" s="2"/>
    </x:row>
    <x:row r="155" ht="24" customHeight="1">
      <x:c r="A155" s="2"/>
      <x:c r="B155" s="2"/>
      <x:c r="C155" s="2"/>
      <x:c r="D155" s="2"/>
      <x:c r="E155" s="2"/>
      <x:c r="F155" s="2"/>
      <x:c r="G155" s="2"/>
      <x:c r="H155" s="2"/>
    </x:row>
    <x:row r="156" ht="24" customHeight="1">
      <x:c r="A156" s="2"/>
      <x:c r="B156" s="2"/>
      <x:c r="C156" s="2"/>
      <x:c r="D156" s="2"/>
      <x:c r="E156" s="2"/>
      <x:c r="F156" s="2"/>
      <x:c r="G156" s="2"/>
      <x:c r="H156" s="2"/>
    </x:row>
    <x:row r="157" ht="24" customHeight="1">
      <x:c r="A157" s="2"/>
      <x:c r="B157" s="2"/>
      <x:c r="C157" s="2"/>
      <x:c r="D157" s="2"/>
      <x:c r="E157" s="2"/>
      <x:c r="F157" s="2"/>
      <x:c r="G157" s="2"/>
      <x:c r="H157" s="2"/>
    </x:row>
    <x:row r="158" ht="24" customHeight="1">
      <x:c r="A158" s="2"/>
      <x:c r="B158" s="2"/>
      <x:c r="C158" s="2"/>
      <x:c r="D158" s="2"/>
      <x:c r="E158" s="2"/>
      <x:c r="F158" s="2"/>
      <x:c r="G158" s="2"/>
      <x:c r="H158" s="2"/>
    </x:row>
    <x:row r="159" ht="24" customHeight="1">
      <x:c r="A159" s="2"/>
      <x:c r="B159" s="2"/>
      <x:c r="C159" s="2"/>
      <x:c r="D159" s="2"/>
      <x:c r="E159" s="2"/>
      <x:c r="F159" s="2"/>
      <x:c r="G159" s="2"/>
      <x:c r="H159" s="2"/>
    </x:row>
    <x:row r="160" ht="24" customHeight="1">
      <x:c r="A160" s="2"/>
      <x:c r="B160" s="2"/>
      <x:c r="C160" s="2"/>
      <x:c r="D160" s="2"/>
      <x:c r="E160" s="2"/>
      <x:c r="F160" s="2"/>
      <x:c r="G160" s="2"/>
      <x:c r="H160" s="2"/>
    </x:row>
    <x:row r="161" ht="24" customHeight="1">
      <x:c r="A161" s="2"/>
      <x:c r="B161" s="2"/>
      <x:c r="C161" s="2"/>
      <x:c r="D161" s="2"/>
      <x:c r="E161" s="2"/>
      <x:c r="F161" s="2"/>
      <x:c r="G161" s="2"/>
      <x:c r="H161" s="2"/>
    </x:row>
    <x:row r="162" ht="24" customHeight="1">
      <x:c r="A162" s="2"/>
      <x:c r="B162" s="2"/>
      <x:c r="C162" s="2"/>
      <x:c r="D162" s="2"/>
      <x:c r="E162" s="2"/>
      <x:c r="F162" s="2"/>
      <x:c r="G162" s="2"/>
      <x:c r="H162" s="2"/>
    </x:row>
    <x:row r="163" ht="24" customHeight="1">
      <x:c r="A163" s="2"/>
      <x:c r="B163" s="2"/>
      <x:c r="C163" s="2"/>
      <x:c r="D163" s="2"/>
      <x:c r="E163" s="2"/>
      <x:c r="F163" s="2"/>
      <x:c r="G163" s="2"/>
      <x:c r="H163" s="2"/>
    </x:row>
    <x:row r="164" ht="24" customHeight="1">
      <x:c r="A164" s="2"/>
      <x:c r="B164" s="2"/>
      <x:c r="C164" s="2"/>
      <x:c r="D164" s="2"/>
      <x:c r="E164" s="2"/>
      <x:c r="F164" s="2"/>
      <x:c r="G164" s="2"/>
      <x:c r="H164" s="2"/>
    </x:row>
    <x:row r="165" ht="24" customHeight="1">
      <x:c r="A165" s="2"/>
      <x:c r="B165" s="2"/>
      <x:c r="C165" s="2"/>
      <x:c r="D165" s="2"/>
      <x:c r="E165" s="2"/>
      <x:c r="F165" s="2"/>
      <x:c r="G165" s="2"/>
      <x:c r="H165" s="2"/>
    </x:row>
    <x:row r="166" ht="24" customHeight="1">
      <x:c r="A166" s="2"/>
      <x:c r="B166" s="2"/>
      <x:c r="C166" s="2"/>
      <x:c r="D166" s="2"/>
      <x:c r="E166" s="2"/>
      <x:c r="F166" s="2"/>
      <x:c r="G166" s="2"/>
      <x:c r="H166" s="2"/>
    </x:row>
    <x:row r="167" ht="24" customHeight="1">
      <x:c r="A167" s="2"/>
      <x:c r="B167" s="2"/>
      <x:c r="C167" s="2"/>
      <x:c r="D167" s="2"/>
      <x:c r="E167" s="2"/>
      <x:c r="F167" s="2"/>
      <x:c r="G167" s="2"/>
      <x:c r="H167" s="2"/>
    </x:row>
    <x:row r="168" ht="24" customHeight="1">
      <x:c r="A168" s="2"/>
      <x:c r="B168" s="2"/>
      <x:c r="C168" s="2"/>
      <x:c r="D168" s="2"/>
      <x:c r="E168" s="2"/>
      <x:c r="F168" s="2"/>
      <x:c r="G168" s="2"/>
      <x:c r="H168" s="2"/>
    </x:row>
    <x:row r="169" ht="24" customHeight="1">
      <x:c r="A169" s="2"/>
      <x:c r="B169" s="2"/>
      <x:c r="C169" s="2"/>
      <x:c r="D169" s="2"/>
      <x:c r="E169" s="2"/>
      <x:c r="F169" s="2"/>
      <x:c r="G169" s="2"/>
      <x:c r="H169" s="2"/>
    </x:row>
    <x:row r="170" ht="24" customHeight="1">
      <x:c r="A170" s="2"/>
      <x:c r="B170" s="2"/>
      <x:c r="C170" s="2"/>
      <x:c r="D170" s="2"/>
      <x:c r="E170" s="2"/>
      <x:c r="F170" s="2"/>
      <x:c r="G170" s="2"/>
      <x:c r="H170" s="2"/>
    </x:row>
    <x:row r="171" ht="24" customHeight="1">
      <x:c r="A171" s="2"/>
      <x:c r="B171" s="2"/>
      <x:c r="C171" s="2"/>
      <x:c r="D171" s="2"/>
      <x:c r="E171" s="2"/>
      <x:c r="F171" s="2"/>
      <x:c r="G171" s="2"/>
      <x:c r="H171" s="2"/>
    </x:row>
    <x:row r="172" ht="24" customHeight="1">
      <x:c r="A172" s="2"/>
      <x:c r="B172" s="2"/>
      <x:c r="C172" s="2"/>
      <x:c r="D172" s="2"/>
      <x:c r="E172" s="2"/>
      <x:c r="F172" s="2"/>
      <x:c r="G172" s="2"/>
      <x:c r="H172" s="2"/>
    </x:row>
    <x:row r="173" ht="24" customHeight="1">
      <x:c r="A173" s="2"/>
      <x:c r="B173" s="2"/>
      <x:c r="C173" s="2"/>
      <x:c r="D173" s="2"/>
      <x:c r="E173" s="2"/>
      <x:c r="F173" s="2"/>
      <x:c r="G173" s="2"/>
      <x:c r="H173" s="2"/>
    </x:row>
    <x:row r="174" ht="24" customHeight="1">
      <x:c r="A174" s="2"/>
      <x:c r="B174" s="2"/>
      <x:c r="C174" s="2"/>
      <x:c r="D174" s="2"/>
      <x:c r="E174" s="2"/>
      <x:c r="F174" s="2"/>
      <x:c r="G174" s="2"/>
      <x:c r="H174" s="2"/>
    </x:row>
    <x:row r="175" ht="24" customHeight="1">
      <x:c r="A175" s="2"/>
      <x:c r="B175" s="2"/>
      <x:c r="C175" s="2"/>
      <x:c r="D175" s="2"/>
      <x:c r="E175" s="2"/>
      <x:c r="F175" s="2"/>
      <x:c r="G175" s="2"/>
      <x:c r="H175" s="2"/>
    </x:row>
    <x:row r="176" ht="24" customHeight="1">
      <x:c r="A176" s="2"/>
      <x:c r="B176" s="2"/>
      <x:c r="C176" s="2"/>
      <x:c r="D176" s="2"/>
      <x:c r="E176" s="2"/>
      <x:c r="F176" s="2"/>
      <x:c r="G176" s="2"/>
      <x:c r="H176" s="2"/>
    </x:row>
    <x:row r="177" ht="24" customHeight="1">
      <x:c r="A177" s="2"/>
      <x:c r="B177" s="2"/>
      <x:c r="C177" s="2"/>
      <x:c r="D177" s="2"/>
      <x:c r="E177" s="2"/>
      <x:c r="F177" s="2"/>
      <x:c r="G177" s="2"/>
      <x:c r="H177" s="2"/>
    </x:row>
    <x:row r="178" ht="24" customHeight="1">
      <x:c r="A178" s="2"/>
      <x:c r="B178" s="2"/>
      <x:c r="C178" s="2"/>
      <x:c r="D178" s="2"/>
      <x:c r="E178" s="2"/>
      <x:c r="F178" s="2"/>
      <x:c r="G178" s="2"/>
      <x:c r="H178" s="2"/>
    </x:row>
    <x:row r="179" ht="24" customHeight="1">
      <x:c r="A179" s="2"/>
      <x:c r="B179" s="2"/>
      <x:c r="C179" s="2"/>
      <x:c r="D179" s="2"/>
      <x:c r="E179" s="2"/>
      <x:c r="F179" s="2"/>
      <x:c r="G179" s="2"/>
      <x:c r="H179" s="2"/>
    </x:row>
    <x:row r="180" ht="24" customHeight="1">
      <x:c r="A180" s="2"/>
      <x:c r="B180" s="2"/>
      <x:c r="C180" s="2"/>
      <x:c r="D180" s="2"/>
      <x:c r="E180" s="2"/>
      <x:c r="F180" s="2"/>
      <x:c r="G180" s="2"/>
      <x:c r="H180" s="2"/>
    </x:row>
    <x:row r="181" ht="24" customHeight="1">
      <x:c r="A181" s="2"/>
      <x:c r="B181" s="2"/>
      <x:c r="C181" s="2"/>
      <x:c r="D181" s="2"/>
      <x:c r="E181" s="2"/>
      <x:c r="F181" s="2"/>
      <x:c r="G181" s="2"/>
      <x:c r="H181" s="2"/>
    </x:row>
    <x:row r="182" ht="24" customHeight="1">
      <x:c r="A182" s="2"/>
      <x:c r="B182" s="2"/>
      <x:c r="C182" s="2"/>
      <x:c r="D182" s="2"/>
      <x:c r="E182" s="2"/>
      <x:c r="F182" s="2"/>
      <x:c r="G182" s="2"/>
      <x:c r="H182" s="2"/>
    </x:row>
    <x:row r="183" ht="24" customHeight="1">
      <x:c r="A183" s="2"/>
      <x:c r="B183" s="2"/>
      <x:c r="C183" s="2"/>
      <x:c r="D183" s="2"/>
      <x:c r="E183" s="2"/>
      <x:c r="F183" s="2"/>
      <x:c r="G183" s="2"/>
      <x:c r="H183" s="2"/>
    </x:row>
    <x:row r="184" ht="24" customHeight="1">
      <x:c r="A184" s="2"/>
      <x:c r="B184" s="2"/>
      <x:c r="C184" s="2"/>
      <x:c r="D184" s="2"/>
      <x:c r="E184" s="2"/>
      <x:c r="F184" s="2"/>
      <x:c r="G184" s="2"/>
      <x:c r="H184" s="2"/>
    </x:row>
    <x:row r="185" ht="24" customHeight="1">
      <x:c r="A185" s="2"/>
      <x:c r="B185" s="2"/>
      <x:c r="C185" s="2"/>
      <x:c r="D185" s="2"/>
      <x:c r="E185" s="2"/>
      <x:c r="F185" s="2"/>
      <x:c r="G185" s="2"/>
      <x:c r="H185" s="2"/>
    </x:row>
    <x:row r="186" ht="24" customHeight="1">
      <x:c r="A186" s="2"/>
      <x:c r="B186" s="2"/>
      <x:c r="C186" s="2"/>
      <x:c r="D186" s="2"/>
      <x:c r="E186" s="2"/>
      <x:c r="F186" s="2"/>
      <x:c r="G186" s="2"/>
      <x:c r="H186" s="2"/>
    </x:row>
    <x:row r="187" ht="24" customHeight="1">
      <x:c r="A187" s="2"/>
      <x:c r="B187" s="2"/>
      <x:c r="C187" s="2"/>
      <x:c r="D187" s="2"/>
      <x:c r="E187" s="2"/>
      <x:c r="F187" s="2"/>
      <x:c r="G187" s="2"/>
      <x:c r="H187" s="2"/>
    </x:row>
    <x:row r="188" ht="24" customHeight="1">
      <x:c r="A188" s="2"/>
      <x:c r="B188" s="2"/>
      <x:c r="C188" s="2"/>
      <x:c r="D188" s="2"/>
      <x:c r="E188" s="2"/>
      <x:c r="F188" s="2"/>
      <x:c r="G188" s="2"/>
      <x:c r="H188" s="2"/>
    </x:row>
    <x:row r="189" ht="24" customHeight="1">
      <x:c r="A189" s="2"/>
      <x:c r="B189" s="2"/>
      <x:c r="C189" s="2"/>
      <x:c r="D189" s="2"/>
      <x:c r="E189" s="2"/>
      <x:c r="F189" s="2"/>
      <x:c r="G189" s="2"/>
      <x:c r="H189" s="2"/>
    </x:row>
    <x:row r="190" ht="24" customHeight="1">
      <x:c r="A190" s="2"/>
      <x:c r="B190" s="2"/>
      <x:c r="C190" s="2"/>
      <x:c r="D190" s="2"/>
      <x:c r="E190" s="2"/>
      <x:c r="F190" s="2"/>
      <x:c r="G190" s="2"/>
      <x:c r="H190" s="2"/>
    </x:row>
    <x:row r="191" ht="24" customHeight="1">
      <x:c r="A191" s="2"/>
      <x:c r="B191" s="2"/>
      <x:c r="C191" s="2"/>
      <x:c r="D191" s="2"/>
      <x:c r="E191" s="2"/>
      <x:c r="F191" s="2"/>
      <x:c r="G191" s="2"/>
      <x:c r="H191" s="2"/>
    </x:row>
    <x:row r="192" ht="24" customHeight="1">
      <x:c r="A192" s="2"/>
      <x:c r="B192" s="2"/>
      <x:c r="C192" s="2"/>
      <x:c r="D192" s="2"/>
      <x:c r="E192" s="2"/>
      <x:c r="F192" s="2"/>
      <x:c r="G192" s="2"/>
      <x:c r="H192" s="2"/>
    </x:row>
    <x:row r="193" ht="24" customHeight="1">
      <x:c r="A193" s="2"/>
      <x:c r="B193" s="2"/>
      <x:c r="C193" s="2"/>
      <x:c r="D193" s="2"/>
      <x:c r="E193" s="2"/>
      <x:c r="F193" s="2"/>
      <x:c r="G193" s="2"/>
      <x:c r="H193" s="2"/>
    </x:row>
    <x:row r="194" ht="24" customHeight="1">
      <x:c r="A194" s="2"/>
      <x:c r="B194" s="2"/>
      <x:c r="C194" s="2"/>
      <x:c r="D194" s="2"/>
      <x:c r="E194" s="2"/>
      <x:c r="F194" s="2"/>
      <x:c r="G194" s="2"/>
      <x:c r="H194" s="2"/>
    </x:row>
    <x:row r="195" ht="24" customHeight="1">
      <x:c r="A195" s="2"/>
      <x:c r="B195" s="2"/>
      <x:c r="C195" s="2"/>
      <x:c r="D195" s="2"/>
      <x:c r="E195" s="2"/>
      <x:c r="F195" s="2"/>
      <x:c r="G195" s="2"/>
      <x:c r="H195" s="2"/>
    </x:row>
    <x:row r="196" ht="24" customHeight="1">
      <x:c r="A196" s="2"/>
      <x:c r="B196" s="2"/>
      <x:c r="C196" s="2"/>
      <x:c r="D196" s="2"/>
      <x:c r="E196" s="2"/>
      <x:c r="F196" s="2"/>
      <x:c r="G196" s="2"/>
      <x:c r="H196" s="2"/>
    </x:row>
    <x:row r="197" ht="24" customHeight="1">
      <x:c r="A197" s="2"/>
      <x:c r="B197" s="2"/>
      <x:c r="C197" s="2"/>
      <x:c r="D197" s="2"/>
      <x:c r="E197" s="2"/>
      <x:c r="F197" s="2"/>
      <x:c r="G197" s="2"/>
      <x:c r="H197" s="2"/>
    </x:row>
    <x:row r="198" ht="24" customHeight="1">
      <x:c r="A198" s="2"/>
      <x:c r="B198" s="2"/>
      <x:c r="C198" s="2"/>
      <x:c r="D198" s="2"/>
      <x:c r="E198" s="2"/>
      <x:c r="F198" s="2"/>
      <x:c r="G198" s="2"/>
      <x:c r="H198" s="2"/>
    </x:row>
    <x:row r="199" ht="24" customHeight="1">
      <x:c r="A199" s="2"/>
      <x:c r="B199" s="2"/>
      <x:c r="C199" s="2"/>
      <x:c r="D199" s="2"/>
      <x:c r="E199" s="2"/>
      <x:c r="F199" s="2"/>
      <x:c r="G199" s="2"/>
      <x:c r="H199" s="2"/>
    </x:row>
    <x:row r="200" ht="24" customHeight="1">
      <x:c r="A200" s="2"/>
      <x:c r="B200" s="2"/>
      <x:c r="C200" s="2"/>
      <x:c r="D200" s="2"/>
      <x:c r="E200" s="2"/>
      <x:c r="F200" s="2"/>
      <x:c r="G200" s="2"/>
      <x:c r="H200" s="2"/>
    </x:row>
    <x:row r="201" ht="24" customHeight="1">
      <x:c r="A201" s="2"/>
      <x:c r="B201" s="2"/>
      <x:c r="C201" s="2"/>
      <x:c r="D201" s="2"/>
      <x:c r="E201" s="2"/>
      <x:c r="F201" s="2"/>
      <x:c r="G201" s="2"/>
      <x:c r="H201" s="2"/>
    </x:row>
    <x:row r="202" ht="24" customHeight="1">
      <x:c r="A202" s="2"/>
      <x:c r="B202" s="2"/>
      <x:c r="C202" s="2"/>
      <x:c r="D202" s="2"/>
      <x:c r="E202" s="2"/>
      <x:c r="F202" s="2"/>
      <x:c r="G202" s="2"/>
      <x:c r="H202" s="2"/>
    </x:row>
    <x:row r="203" ht="24" customHeight="1">
      <x:c r="A203" s="2"/>
      <x:c r="B203" s="2"/>
      <x:c r="C203" s="2"/>
      <x:c r="D203" s="2"/>
      <x:c r="E203" s="2"/>
      <x:c r="F203" s="2"/>
      <x:c r="G203" s="2"/>
      <x:c r="H203" s="2"/>
    </x:row>
    <x:row r="204" ht="24" customHeight="1">
      <x:c r="A204" s="2"/>
      <x:c r="B204" s="2"/>
      <x:c r="C204" s="2"/>
      <x:c r="D204" s="2"/>
      <x:c r="E204" s="2"/>
      <x:c r="F204" s="2"/>
      <x:c r="G204" s="2"/>
      <x:c r="H204" s="2"/>
    </x:row>
    <x:row r="205" ht="24" customHeight="1">
      <x:c r="A205" s="2"/>
      <x:c r="B205" s="2"/>
      <x:c r="C205" s="2"/>
      <x:c r="D205" s="2"/>
      <x:c r="E205" s="2"/>
      <x:c r="F205" s="2"/>
      <x:c r="G205" s="2"/>
      <x:c r="H205" s="2"/>
    </x:row>
  </x:sheetData>
  <x:mergeCells>
    <x:mergeCell ref="A1:H1"/>
    <x:mergeCell ref="A2:H2"/>
    <x:mergeCell ref="A15:H15"/>
    <x:mergeCell ref="B16:H16"/>
    <x:mergeCell ref="B17:H17"/>
    <x:mergeCell ref="B18:H18"/>
    <x:mergeCell ref="B19:H19"/>
    <x:mergeCell ref="B20:H20"/>
    <x:mergeCell ref="B21:H21"/>
    <x:mergeCell ref="B22:H22"/>
    <x:mergeCell ref="B23:H23"/>
    <x:mergeCell ref="B24:H24"/>
    <x:mergeCell ref="B25:H25"/>
    <x:mergeCell ref="B26:H26"/>
    <x:mergeCell ref="B27:H27"/>
    <x:mergeCell ref="B28:H28"/>
    <x:mergeCell ref="B29:H29"/>
    <x:mergeCell ref="B31:H33"/>
    <x:mergeCell ref="A34:H34"/>
    <x:mergeCell ref="A41:H41"/>
    <x:mergeCell ref="B42:H42"/>
    <x:mergeCell ref="B43:H43"/>
    <x:mergeCell ref="B44:H44"/>
    <x:mergeCell ref="B45:H45"/>
    <x:mergeCell ref="B46:H46"/>
    <x:mergeCell ref="B47:H47"/>
    <x:mergeCell ref="B48:H48"/>
    <x:mergeCell ref="B49:H49"/>
    <x:mergeCell ref="B50:H50"/>
    <x:mergeCell ref="B51:H51"/>
    <x:mergeCell ref="B52:H52"/>
    <x:mergeCell ref="B53:H53"/>
    <x:mergeCell ref="B54:H54"/>
    <x:mergeCell ref="B55:H55"/>
    <x:mergeCell ref="B57:H59"/>
    <x:mergeCell ref="A60:H60"/>
    <x:mergeCell ref="A67:H67"/>
    <x:mergeCell ref="B68:H68"/>
    <x:mergeCell ref="B69:H69"/>
    <x:mergeCell ref="B70:H70"/>
    <x:mergeCell ref="B71:H71"/>
    <x:mergeCell ref="B72:H72"/>
    <x:mergeCell ref="B73:H73"/>
    <x:mergeCell ref="B74:H74"/>
    <x:mergeCell ref="B75:H75"/>
    <x:mergeCell ref="B76:H76"/>
    <x:mergeCell ref="B77:H77"/>
    <x:mergeCell ref="B78:H78"/>
    <x:mergeCell ref="B79:H79"/>
    <x:mergeCell ref="B80:H80"/>
    <x:mergeCell ref="B81:H81"/>
    <x:mergeCell ref="B83:H85"/>
    <x:mergeCell ref="A86:H86"/>
    <x:mergeCell ref="A93:H93"/>
    <x:mergeCell ref="B94:H94"/>
    <x:mergeCell ref="B95:H95"/>
    <x:mergeCell ref="B96:H96"/>
    <x:mergeCell ref="B97:H97"/>
    <x:mergeCell ref="B98:H98"/>
    <x:mergeCell ref="B99:H99"/>
    <x:mergeCell ref="B100:H100"/>
    <x:mergeCell ref="B101:H101"/>
    <x:mergeCell ref="B102:H102"/>
    <x:mergeCell ref="B103:H103"/>
    <x:mergeCell ref="B104:H104"/>
    <x:mergeCell ref="B105:H105"/>
    <x:mergeCell ref="B106:H106"/>
    <x:mergeCell ref="B107:H107"/>
    <x:mergeCell ref="B109:H111"/>
    <x:mergeCell ref="A112:H112"/>
    <x:mergeCell ref="A119:H119"/>
    <x:mergeCell ref="B120:H120"/>
    <x:mergeCell ref="B121:H121"/>
    <x:mergeCell ref="B122:H122"/>
    <x:mergeCell ref="B123:H123"/>
    <x:mergeCell ref="B124:H124"/>
    <x:mergeCell ref="B125:H125"/>
    <x:mergeCell ref="B126:H126"/>
    <x:mergeCell ref="B127:H127"/>
    <x:mergeCell ref="B128:H128"/>
    <x:mergeCell ref="B129:H129"/>
    <x:mergeCell ref="B130:H130"/>
    <x:mergeCell ref="B131:H131"/>
    <x:mergeCell ref="B132:H132"/>
    <x:mergeCell ref="B133:H133"/>
    <x:mergeCell ref="B135:H137"/>
    <x:mergeCell ref="A138:H138"/>
    <x:mergeCell ref="A13:H13"/>
  </x:mergeCells>
  <x:conditionalFormatting sqref="A1:H205">
    <x:cfRule type="containsText" dxfId="4" priority="1" operator="containsText" text="BLOCKED"/>
    <x:cfRule type="containsText" dxfId="5" priority="2" operator="containsText" text="STALE RECORD"/>
  </x:conditionalFormatting>
  <x:dataValidations count="20">
    <x:dataValidation type="list" sqref="B23">
      <x:formula1>"Unresolved,Perimeter documented for brief"</x:formula1>
    </x:dataValidation>
    <x:dataValidation type="list" sqref="B27">
      <x:formula1>"Unverified,User recorded evidence"</x:formula1>
    </x:dataValidation>
    <x:dataValidation type="list" sqref="B28">
      <x:formula1>"Unverified,User recorded evidence"</x:formula1>
    </x:dataValidation>
    <x:dataValidation type="list" sqref="B29">
      <x:formula1>"Unverified,User recorded evidence"</x:formula1>
    </x:dataValidation>
    <x:dataValidation type="list" sqref="B49">
      <x:formula1>"Unresolved,Perimeter documented for brief"</x:formula1>
    </x:dataValidation>
    <x:dataValidation type="list" sqref="B53">
      <x:formula1>"Unverified,User recorded evidence"</x:formula1>
    </x:dataValidation>
    <x:dataValidation type="list" sqref="B54">
      <x:formula1>"Unverified,User recorded evidence"</x:formula1>
    </x:dataValidation>
    <x:dataValidation type="list" sqref="B55">
      <x:formula1>"Unverified,User recorded evidence"</x:formula1>
    </x:dataValidation>
    <x:dataValidation type="list" sqref="B75">
      <x:formula1>"Unresolved,Perimeter documented for brief"</x:formula1>
    </x:dataValidation>
    <x:dataValidation type="list" sqref="B79">
      <x:formula1>"Unverified,User recorded evidence"</x:formula1>
    </x:dataValidation>
    <x:dataValidation type="list" sqref="B80">
      <x:formula1>"Unverified,User recorded evidence"</x:formula1>
    </x:dataValidation>
    <x:dataValidation type="list" sqref="B81">
      <x:formula1>"Unverified,User recorded evidence"</x:formula1>
    </x:dataValidation>
    <x:dataValidation type="list" sqref="B101">
      <x:formula1>"Unresolved,Perimeter documented for brief"</x:formula1>
    </x:dataValidation>
    <x:dataValidation type="list" sqref="B105">
      <x:formula1>"Unverified,User recorded evidence"</x:formula1>
    </x:dataValidation>
    <x:dataValidation type="list" sqref="B106">
      <x:formula1>"Unverified,User recorded evidence"</x:formula1>
    </x:dataValidation>
    <x:dataValidation type="list" sqref="B107">
      <x:formula1>"Unverified,User recorded evidence"</x:formula1>
    </x:dataValidation>
    <x:dataValidation type="list" sqref="B127">
      <x:formula1>"Unresolved,Perimeter documented for brief"</x:formula1>
    </x:dataValidation>
    <x:dataValidation type="list" sqref="B131">
      <x:formula1>"Unverified,User recorded evidence"</x:formula1>
    </x:dataValidation>
    <x:dataValidation type="list" sqref="B132">
      <x:formula1>"Unverified,User recorded evidence"</x:formula1>
    </x:dataValidation>
    <x:dataValidation type="list" sqref="B133">
      <x:formula1>"Unverified,User recorded evidence"</x:formula1>
    </x:dataValidation>
  </x:dataValidations>
  <x:pageMargins left="0.7" right="0.7" top="0.75" bottom="0.75" header="0.3" footer="0.3"/>
</x:worksheet>
</file>

<file path=xl/worksheets/sheet4.xml><?xml version="1.0" encoding="utf-8"?>
<x:worksheet xmlns:x="http://schemas.openxmlformats.org/spreadsheetml/2006/main">
  <x:sheetPr>
    <x:tabColor rgb="FFCDD4DC"/>
  </x:sheetPr>
  <x:sheetViews>
    <x:sheetView showGridLines="0" workbookViewId="0">
      <x:pane ySplit="6" topLeftCell="A7" activePane="bottomLeft" state="frozen"/>
    </x:sheetView>
  </x:sheetViews>
  <x:sheetFormatPr defaultRowHeight="15"/>
  <x:cols>
    <x:col min="1" max="1" width="32.5" hidden="0" customWidth="1"/>
    <x:col min="2" max="2" width="25.6299991607666" hidden="0" customWidth="1"/>
    <x:col min="3" max="3" width="23.75" hidden="0" customWidth="1"/>
    <x:col min="4" max="4" width="30" hidden="0" customWidth="1"/>
    <x:col min="5" max="5" width="26.25" hidden="0" customWidth="1"/>
    <x:col min="6" max="6" width="29.3799991607666" hidden="0" customWidth="1"/>
    <x:col min="7" max="7" width="25" hidden="0" customWidth="1"/>
    <x:col min="8" max="8" width="28.1299991607666" hidden="0" customWidth="1"/>
  </x:cols>
  <x:sheetData>
    <x:row r="1" ht="30" customHeight="1">
      <x:c r="A1" s="4" t="str">
        <x:v>Client list and identity checks</x:v>
      </x:c>
      <x:c r="B1" s="3"/>
      <x:c r="C1" s="3"/>
      <x:c r="D1" s="3"/>
      <x:c r="E1" s="3"/>
      <x:c r="F1" s="3"/>
      <x:c r="G1" s="3"/>
      <x:c r="H1" s="3"/>
    </x:row>
    <x:row r="2" ht="30" customHeight="1">
      <x:c r="A2" s="5" t="str">
        <x:v>Historical public example — checked 14 September 2026. Not a client mandate, current shortlist or list of businesses offered for sale.</x:v>
      </x:c>
      <x:c r="B2" s="3"/>
      <x:c r="C2" s="3"/>
      <x:c r="D2" s="3"/>
      <x:c r="E2" s="3"/>
      <x:c r="F2" s="3"/>
      <x:c r="G2" s="3"/>
      <x:c r="H2" s="3"/>
    </x:row>
    <x:row r="3" ht="32" customHeight="1">
      <x:c r="A3" s="3" t="str">
        <x:v>Snapshots are technical comparison strings, not diligence conclusions. Display may be truncated. Copy the entire cell and paste values only, never the visible excerpt.</x:v>
      </x:c>
      <x:c r="B3" s="3"/>
      <x:c r="C3" s="3"/>
      <x:c r="D3" s="3"/>
      <x:c r="E3" s="3"/>
      <x:c r="F3" s="3"/>
      <x:c r="G3" s="3"/>
      <x:c r="H3" s="3"/>
    </x:row>
    <x:row r="4" ht="32" customHeight="1">
      <x:c r="A4" s="3" t="str">
        <x:v>Client-list type</x:v>
      </x:c>
      <x:c r="B4" s="8" t="str">
        <x:v>Not supplied</x:v>
      </x:c>
      <x:c r="C4" s="8"/>
      <x:c r="D4" s="8"/>
      <x:c r="E4" s="8"/>
      <x:c r="F4" s="8"/>
      <x:c r="G4" s="8"/>
      <x:c r="H4" s="8"/>
    </x:row>
    <x:row r="5" ht="32" customHeight="1">
      <x:c r="A5" s="3" t="str">
        <x:v>List version</x:v>
      </x:c>
      <x:c r="B5" s="8"/>
      <x:c r="C5" s="8"/>
      <x:c r="D5" s="8"/>
      <x:c r="E5" s="8"/>
      <x:c r="F5" s="8"/>
      <x:c r="G5" s="8"/>
      <x:c r="H5" s="8"/>
    </x:row>
    <x:row r="6" ht="32" customHeight="1">
      <x:c r="A6" s="3" t="str">
        <x:v>Snapshot date</x:v>
      </x:c>
      <x:c r="B6" s="20"/>
      <x:c r="C6" s="8"/>
      <x:c r="D6" s="8"/>
      <x:c r="E6" s="8"/>
      <x:c r="F6" s="8"/>
      <x:c r="G6" s="8"/>
      <x:c r="H6" s="8"/>
    </x:row>
    <x:row r="7" ht="58" customHeight="1">
      <x:c r="A7" s="3" t="str">
        <x:v>Coverage / exclusions</x:v>
      </x:c>
      <x:c r="B7" s="8"/>
      <x:c r="C7" s="8"/>
      <x:c r="D7" s="8"/>
      <x:c r="E7" s="8"/>
      <x:c r="F7" s="8"/>
      <x:c r="G7" s="8"/>
      <x:c r="H7" s="8"/>
    </x:row>
    <x:row r="8" ht="32" customHeight="1">
      <x:c r="A8" s="3" t="str">
        <x:v>Review recorded by</x:v>
      </x:c>
      <x:c r="B8" s="8"/>
      <x:c r="C8" s="8"/>
      <x:c r="D8" s="8"/>
      <x:c r="E8" s="8"/>
      <x:c r="F8" s="8"/>
      <x:c r="G8" s="8"/>
      <x:c r="H8" s="8"/>
    </x:row>
    <x:row r="9" ht="32" customHeight="1">
      <x:c r="A9" s="3" t="str">
        <x:v>Recorded review date</x:v>
      </x:c>
      <x:c r="B9" s="20"/>
      <x:c r="C9" s="8"/>
      <x:c r="D9" s="8"/>
      <x:c r="E9" s="8"/>
      <x:c r="F9" s="8"/>
      <x:c r="G9" s="8"/>
      <x:c r="H9" s="8"/>
    </x:row>
    <x:row r="10" ht="58" customHeight="1">
      <x:c r="A10" s="3" t="str">
        <x:v>Review evidence / reference</x:v>
      </x:c>
      <x:c r="B10" s="8"/>
      <x:c r="C10" s="8"/>
      <x:c r="D10" s="8"/>
      <x:c r="E10" s="8"/>
      <x:c r="F10" s="8"/>
      <x:c r="G10" s="8"/>
      <x:c r="H10" s="8"/>
    </x:row>
    <x:row r="11" ht="58" customHeight="1">
      <x:c r="A11" s="3" t="str">
        <x:v>Recorded snapshot of reviewed list</x:v>
      </x:c>
      <x:c r="B11" s="26"/>
      <x:c r="C11" s="26"/>
      <x:c r="D11" s="26"/>
      <x:c r="E11" s="26"/>
      <x:c r="F11" s="26"/>
      <x:c r="G11" s="26"/>
      <x:c r="H11" s="26"/>
    </x:row>
    <x:row r="12" ht="58" customHeight="1">
      <x:c r="A12" s="3" t="str">
        <x:v>Current list snapshot</x:v>
      </x:c>
      <x:c r="B12" s="28" t="str">
        <x:f>LEN(B4)&amp;":"&amp;B4&amp;"|"&amp;LEN(B5)&amp;":"&amp;B5&amp;"|"&amp;LEN(IF(ISNUMBER(B6),TEXT(B6,"yyyy-mm-dd"),"&lt;missing&gt;"))&amp;":"&amp;IF(ISNUMBER(B6),TEXT(B6,"yyyy-mm-dd"),"&lt;missing&gt;")&amp;"|"&amp;LEN(B7)&amp;":"&amp;B7&amp;"|"&amp;LEN(B8)&amp;":"&amp;B8&amp;"|"&amp;LEN(IF(ISNUMBER(B9),TEXT(B9,"yyyy-mm-dd"),"&lt;missing&gt;"))&amp;":"&amp;IF(ISNUMBER(B9),TEXT(B9,"yyyy-mm-dd"),"&lt;missing&gt;")&amp;"|"&amp;LEN(B10)&amp;":"&amp;B10&amp;"|"&amp;LEN(A17)&amp;":"&amp;A17&amp;"|"&amp;LEN(C17)&amp;":"&amp;C17&amp;"|"&amp;LEN(D17)&amp;":"&amp;D17&amp;"|"&amp;LEN(E17)&amp;":"&amp;E17&amp;"|"&amp;LEN(F17)&amp;":"&amp;F17&amp;"|"&amp;LEN(A18)&amp;":"&amp;A18&amp;"|"&amp;LEN(C18)&amp;":"&amp;C18&amp;"|"&amp;LEN(D18)&amp;":"&amp;D18&amp;"|"&amp;LEN(E18)&amp;":"&amp;E18&amp;"|"&amp;LEN(F18)&amp;":"&amp;F18&amp;"|"&amp;LEN(A19)&amp;":"&amp;A19&amp;"|"&amp;LEN(C19)&amp;":"&amp;C19&amp;"|"&amp;LEN(D19)&amp;":"&amp;D19&amp;"|"&amp;LEN(E19)&amp;":"&amp;E19&amp;"|"&amp;LEN(F19)&amp;":"&amp;F19&amp;"|"&amp;LEN(A20)&amp;":"&amp;A20&amp;"|"&amp;LEN(C20)&amp;":"&amp;C20&amp;"|"&amp;LEN(D20)&amp;":"&amp;D20&amp;"|"&amp;LEN(E20)&amp;":"&amp;E20&amp;"|"&amp;LEN(F20)&amp;":"&amp;F20&amp;"|"&amp;LEN(A21)&amp;":"&amp;A21&amp;"|"&amp;LEN(C21)&amp;":"&amp;C21&amp;"|"&amp;LEN(D21)&amp;":"&amp;D21&amp;"|"&amp;LEN(E21)&amp;":"&amp;E21&amp;"|"&amp;LEN(F21)&amp;":"&amp;F21&amp;"|"&amp;LEN(A22)&amp;":"&amp;A22&amp;"|"&amp;LEN(C22)&amp;":"&amp;C22&amp;"|"&amp;LEN(D22)&amp;":"&amp;D22&amp;"|"&amp;LEN(E22)&amp;":"&amp;E22&amp;"|"&amp;LEN(F22)&amp;":"&amp;F22&amp;"|"&amp;LEN(A23)&amp;":"&amp;A23&amp;"|"&amp;LEN(C23)&amp;":"&amp;C23&amp;"|"&amp;LEN(D23)&amp;":"&amp;D23&amp;"|"&amp;LEN(E23)&amp;":"&amp;E23&amp;"|"&amp;LEN(F23)&amp;":"&amp;F23&amp;"|"&amp;LEN(A24)&amp;":"&amp;A24&amp;"|"&amp;LEN(C24)&amp;":"&amp;C24&amp;"|"&amp;LEN(D24)&amp;":"&amp;D24&amp;"|"&amp;LEN(E24)&amp;":"&amp;E24&amp;"|"&amp;LEN(F24)&amp;":"&amp;F24&amp;"|"&amp;LEN(A25)&amp;":"&amp;A25&amp;"|"&amp;LEN(C25)&amp;":"&amp;C25&amp;"|"&amp;LEN(D25)&amp;":"&amp;D25&amp;"|"&amp;LEN(E25)&amp;":"&amp;E25&amp;"|"&amp;LEN(F25)&amp;":"&amp;F25&amp;"|"&amp;LEN(A26)&amp;":"&amp;A26&amp;"|"&amp;LEN(C26)&amp;":"&amp;C26&amp;"|"&amp;LEN(D26)&amp;":"&amp;D26&amp;"|"&amp;LEN(E26)&amp;":"&amp;E26&amp;"|"&amp;LEN(F26)&amp;":"&amp;F26&amp;"|"&amp;LEN(A27)&amp;":"&amp;A27&amp;"|"&amp;LEN(C27)&amp;":"&amp;C27&amp;"|"&amp;LEN(D27)&amp;":"&amp;D27&amp;"|"&amp;LEN(E27)&amp;":"&amp;E27&amp;"|"&amp;LEN(F27)&amp;":"&amp;F27&amp;"|"&amp;LEN(A28)&amp;":"&amp;A28&amp;"|"&amp;LEN(C28)&amp;":"&amp;C28&amp;"|"&amp;LEN(D28)&amp;":"&amp;D28&amp;"|"&amp;LEN(E28)&amp;":"&amp;E28&amp;"|"&amp;LEN(F28)&amp;":"&amp;F28&amp;"|"&amp;LEN(A29)&amp;":"&amp;A29&amp;"|"&amp;LEN(C29)&amp;":"&amp;C29&amp;"|"&amp;LEN(D29)&amp;":"&amp;D29&amp;"|"&amp;LEN(E29)&amp;":"&amp;E29&amp;"|"&amp;LEN(F29)&amp;":"&amp;F29&amp;"|"&amp;LEN(A30)&amp;":"&amp;A30&amp;"|"&amp;LEN(C30)&amp;":"&amp;C30&amp;"|"&amp;LEN(D30)&amp;":"&amp;D30&amp;"|"&amp;LEN(E30)&amp;":"&amp;E30&amp;"|"&amp;LEN(F30)&amp;":"&amp;F30&amp;"|"&amp;LEN(A31)&amp;":"&amp;A31&amp;"|"&amp;LEN(C31)&amp;":"&amp;C31&amp;"|"&amp;LEN(D31)&amp;":"&amp;D31&amp;"|"&amp;LEN(E31)&amp;":"&amp;E31&amp;"|"&amp;LEN(F31)&amp;":"&amp;F31</x:f>
        <x:v>12:Not supplied|0:|9:&lt;missing&gt;|0:|0:|9:&lt;missing&gt;|0:|0:|0:|0:|0:|0:|0:|0:|0:|0:|0:|0:|0:|0:|0:|0:|0:|0:|0:|0:|0:|0:|0:|0:|0:|0:|0:|0:|0:|0:|0:|0:|0:|0:|0:|0:|0:|0:|0:|0:|0:|0:|0:|0:|0:|0:|0:|0:|0:|0:|0:|0:|0:|0:|0:|0:|0:|0:|0:|0:|0:|0:|0:|0:|0:|0:|0:|0:|0:|0:|0:|0:|0:|0:|0:|0:</x:v>
      </x:c>
      <x:c r="C12" s="28"/>
      <x:c r="D12" s="28"/>
      <x:c r="E12" s="28"/>
      <x:c r="F12" s="28"/>
      <x:c r="G12" s="28"/>
      <x:c r="H12" s="28"/>
    </x:row>
    <x:row r="13" ht="24" customHeight="1">
      <x:c r="A13" s="2"/>
      <x:c r="B13" s="2"/>
      <x:c r="C13" s="2"/>
      <x:c r="D13" s="2"/>
      <x:c r="E13" s="2"/>
      <x:c r="F13" s="2"/>
      <x:c r="G13" s="2"/>
      <x:c r="H13" s="2"/>
    </x:row>
    <x:row r="14" ht="24" customHeight="1">
      <x:c r="A14" s="2" t="str">
        <x:v>Recorded-check status</x:v>
      </x:c>
      <x:c r="B14" s="2" t="str">
        <x:f>IF(B4="Not supplied","CLIENT LIST MISSING",IF(OR(NOT(OR(B4="Supplied list",B4="Explicitly empty list")),NOT(LEN(TRIM(B5))&gt;0),NOT(ISNUMBER(B6)),NOT(LEN(TRIM(B7))&gt;0),NOT(LEN(TRIM(B8))&gt;0),NOT(ISNUMBER(B9)),NOT(LEN(TRIM(B10))&gt;0),NOT(LEN(TRIM(B11))&gt;0),AND(B4="Explicitly empty list",COUNTA(A17:A31)+COUNTA(C17:F31)&lt;&gt;0),AND(B4="Supplied list",COUNTA(A17:A31)+COUNTA(C17:F31)=0),SUM(IF(AND(COUNTA(A17,C17:F17)&gt;0,OR(NOT(OR(LEN(TRIM(B17))&gt;0,LEN(TRIM(C17))&gt;0,AND(LEN(TRIM(D17))&gt;0,LEN(TRIM(E17))&gt;0))),AND(LEN(TRIM(D17))&gt;0,NOT(LEN(TRIM(E17))&gt;0)),AND(LEN(TRIM(E17))&gt;0,NOT(LEN(TRIM(D17))&gt;0)))),1,0),IF(AND(COUNTA(A18,C18:F18)&gt;0,OR(NOT(OR(LEN(TRIM(B18))&gt;0,LEN(TRIM(C18))&gt;0,AND(LEN(TRIM(D18))&gt;0,LEN(TRIM(E18))&gt;0))),AND(LEN(TRIM(D18))&gt;0,NOT(LEN(TRIM(E18))&gt;0)),AND(LEN(TRIM(E18))&gt;0,NOT(LEN(TRIM(D18))&gt;0)))),1,0),IF(AND(COUNTA(A19,C19:F19)&gt;0,OR(NOT(OR(LEN(TRIM(B19))&gt;0,LEN(TRIM(C19))&gt;0,AND(LEN(TRIM(D19))&gt;0,LEN(TRIM(E19))&gt;0))),AND(LEN(TRIM(D19))&gt;0,NOT(LEN(TRIM(E19))&gt;0)),AND(LEN(TRIM(E19))&gt;0,NOT(LEN(TRIM(D19))&gt;0)))),1,0),IF(AND(COUNTA(A20,C20:F20)&gt;0,OR(NOT(OR(LEN(TRIM(B20))&gt;0,LEN(TRIM(C20))&gt;0,AND(LEN(TRIM(D20))&gt;0,LEN(TRIM(E20))&gt;0))),AND(LEN(TRIM(D20))&gt;0,NOT(LEN(TRIM(E20))&gt;0)),AND(LEN(TRIM(E20))&gt;0,NOT(LEN(TRIM(D20))&gt;0)))),1,0),IF(AND(COUNTA(A21,C21:F21)&gt;0,OR(NOT(OR(LEN(TRIM(B21))&gt;0,LEN(TRIM(C21))&gt;0,AND(LEN(TRIM(D21))&gt;0,LEN(TRIM(E21))&gt;0))),AND(LEN(TRIM(D21))&gt;0,NOT(LEN(TRIM(E21))&gt;0)),AND(LEN(TRIM(E21))&gt;0,NOT(LEN(TRIM(D21))&gt;0)))),1,0),IF(AND(COUNTA(A22,C22:F22)&gt;0,OR(NOT(OR(LEN(TRIM(B22))&gt;0,LEN(TRIM(C22))&gt;0,AND(LEN(TRIM(D22))&gt;0,LEN(TRIM(E22))&gt;0))),AND(LEN(TRIM(D22))&gt;0,NOT(LEN(TRIM(E22))&gt;0)),AND(LEN(TRIM(E22))&gt;0,NOT(LEN(TRIM(D22))&gt;0)))),1,0),IF(AND(COUNTA(A23,C23:F23)&gt;0,OR(NOT(OR(LEN(TRIM(B23))&gt;0,LEN(TRIM(C23))&gt;0,AND(LEN(TRIM(D23))&gt;0,LEN(TRIM(E23))&gt;0))),AND(LEN(TRIM(D23))&gt;0,NOT(LEN(TRIM(E23))&gt;0)),AND(LEN(TRIM(E23))&gt;0,NOT(LEN(TRIM(D23))&gt;0)))),1,0),IF(AND(COUNTA(A24,C24:F24)&gt;0,OR(NOT(OR(LEN(TRIM(B24))&gt;0,LEN(TRIM(C24))&gt;0,AND(LEN(TRIM(D24))&gt;0,LEN(TRIM(E24))&gt;0))),AND(LEN(TRIM(D24))&gt;0,NOT(LEN(TRIM(E24))&gt;0)),AND(LEN(TRIM(E24))&gt;0,NOT(LEN(TRIM(D24))&gt;0)))),1,0),IF(AND(COUNTA(A25,C25:F25)&gt;0,OR(NOT(OR(LEN(TRIM(B25))&gt;0,LEN(TRIM(C25))&gt;0,AND(LEN(TRIM(D25))&gt;0,LEN(TRIM(E25))&gt;0))),AND(LEN(TRIM(D25))&gt;0,NOT(LEN(TRIM(E25))&gt;0)),AND(LEN(TRIM(E25))&gt;0,NOT(LEN(TRIM(D25))&gt;0)))),1,0),IF(AND(COUNTA(A26,C26:F26)&gt;0,OR(NOT(OR(LEN(TRIM(B26))&gt;0,LEN(TRIM(C26))&gt;0,AND(LEN(TRIM(D26))&gt;0,LEN(TRIM(E26))&gt;0))),AND(LEN(TRIM(D26))&gt;0,NOT(LEN(TRIM(E26))&gt;0)),AND(LEN(TRIM(E26))&gt;0,NOT(LEN(TRIM(D26))&gt;0)))),1,0),IF(AND(COUNTA(A27,C27:F27)&gt;0,OR(NOT(OR(LEN(TRIM(B27))&gt;0,LEN(TRIM(C27))&gt;0,AND(LEN(TRIM(D27))&gt;0,LEN(TRIM(E27))&gt;0))),AND(LEN(TRIM(D27))&gt;0,NOT(LEN(TRIM(E27))&gt;0)),AND(LEN(TRIM(E27))&gt;0,NOT(LEN(TRIM(D27))&gt;0)))),1,0),IF(AND(COUNTA(A28,C28:F28)&gt;0,OR(NOT(OR(LEN(TRIM(B28))&gt;0,LEN(TRIM(C28))&gt;0,AND(LEN(TRIM(D28))&gt;0,LEN(TRIM(E28))&gt;0))),AND(LEN(TRIM(D28))&gt;0,NOT(LEN(TRIM(E28))&gt;0)),AND(LEN(TRIM(E28))&gt;0,NOT(LEN(TRIM(D28))&gt;0)))),1,0),IF(AND(COUNTA(A29,C29:F29)&gt;0,OR(NOT(OR(LEN(TRIM(B29))&gt;0,LEN(TRIM(C29))&gt;0,AND(LEN(TRIM(D29))&gt;0,LEN(TRIM(E29))&gt;0))),AND(LEN(TRIM(D29))&gt;0,NOT(LEN(TRIM(E29))&gt;0)),AND(LEN(TRIM(E29))&gt;0,NOT(LEN(TRIM(D29))&gt;0)))),1,0),IF(AND(COUNTA(A30,C30:F30)&gt;0,OR(NOT(OR(LEN(TRIM(B30))&gt;0,LEN(TRIM(C30))&gt;0,AND(LEN(TRIM(D30))&gt;0,LEN(TRIM(E30))&gt;0))),AND(LEN(TRIM(D30))&gt;0,NOT(LEN(TRIM(E30))&gt;0)),AND(LEN(TRIM(E30))&gt;0,NOT(LEN(TRIM(D30))&gt;0)))),1,0),IF(AND(COUNTA(A31,C31:F31)&gt;0,OR(NOT(OR(LEN(TRIM(B31))&gt;0,LEN(TRIM(C31))&gt;0,AND(LEN(TRIM(D31))&gt;0,LEN(TRIM(E31))&gt;0))),AND(LEN(TRIM(D31))&gt;0,NOT(LEN(TRIM(E31))&gt;0)),AND(LEN(TRIM(E31))&gt;0,NOT(LEN(TRIM(D31))&gt;0)))),1,0))&gt;0),"CLIENT-LIST RECORD INCOMPLETE",IF(EXACT(B11,B12),"Recorded check matches current list","LIST CHANGED — RECHECK")))</x:f>
        <x:v>CLIENT LIST MISSING</x:v>
      </x:c>
      <x:c r="C14" s="2"/>
      <x:c r="D14" s="2"/>
      <x:c r="E14" s="2"/>
      <x:c r="F14" s="2"/>
      <x:c r="G14" s="2"/>
      <x:c r="H14" s="2"/>
    </x:row>
    <x:row r="15" ht="24" customHeight="1">
      <x:c r="A15" s="2"/>
      <x:c r="B15" s="2"/>
      <x:c r="C15" s="2"/>
      <x:c r="D15" s="2"/>
      <x:c r="E15" s="2"/>
      <x:c r="F15" s="2"/>
      <x:c r="G15" s="2"/>
      <x:c r="H15" s="2"/>
    </x:row>
    <x:row r="16" ht="42" customHeight="1">
      <x:c r="A16" s="15" t="str">
        <x:v>Domain / URL</x:v>
      </x:c>
      <x:c r="B16" s="15" t="str">
        <x:v>Normalised domain</x:v>
      </x:c>
      <x:c r="C16" s="15" t="str">
        <x:v>Name / one alias</x:v>
      </x:c>
      <x:c r="D16" s="15" t="str">
        <x:v>Registration country</x:v>
      </x:c>
      <x:c r="E16" s="15" t="str">
        <x:v>Registration ID</x:v>
      </x:c>
      <x:c r="F16" s="15" t="str">
        <x:v>Exclusion reason</x:v>
      </x:c>
      <x:c r="G16" s="15" t="str">
        <x:v>Country + ID key</x:v>
      </x:c>
      <x:c r="H16" s="15" t="str">
        <x:v>Name token</x:v>
      </x:c>
    </x:row>
    <x:row r="17" ht="36" customHeight="1">
      <x:c r="A17" s="8"/>
      <x:c r="B17" s="2" t="str">
        <x:f>IF(LEN(TRIM(A17))&gt;0,LEFT(SUBSTITUTE(SUBSTITUTE(SUBSTITUTE(LOWER(TRIM(A17)),"https://",""),"http://",""),"www.",""),MIN(FIND("/",SUBSTITUTE(SUBSTITUTE(SUBSTITUTE(LOWER(TRIM(A17)),"https://",""),"http://",""),"www.","")&amp;"/"),FIND("?",SUBSTITUTE(SUBSTITUTE(SUBSTITUTE(LOWER(TRIM(A17)),"https://",""),"http://",""),"www.","")&amp;"?"),FIND("#",SUBSTITUTE(SUBSTITUTE(SUBSTITUTE(LOWER(TRIM(A17)),"https://",""),"http://",""),"www.","")&amp;"#"))-1),"")</x:f>
      </x:c>
      <x:c r="C17" s="8"/>
      <x:c r="D17" s="16"/>
      <x:c r="E17" s="16"/>
      <x:c r="F17" s="8"/>
      <x:c r="G17" s="2" t="str">
        <x:f>IF(AND(LEN(TRIM(D17))&gt;0,LEN(TRIM(E17))&gt;0),LOWER(TRIM(D17))&amp;"|"&amp;UPPER(SUBSTITUTE(TRIM(E17)," ","")),"")</x:f>
      </x:c>
      <x:c r="H17" s="2" t="str">
        <x:f>IF(LEN(TRIM(C17))&gt;0,LOWER(SUBSTITUTE(SUBSTITUTE(TRIM(C17)," ",""),".","")),"")</x:f>
      </x:c>
    </x:row>
    <x:row r="18" ht="36" customHeight="1">
      <x:c r="A18" s="8"/>
      <x:c r="B18" s="2" t="str">
        <x:f>IF(LEN(TRIM(A18))&gt;0,LEFT(SUBSTITUTE(SUBSTITUTE(SUBSTITUTE(LOWER(TRIM(A18)),"https://",""),"http://",""),"www.",""),MIN(FIND("/",SUBSTITUTE(SUBSTITUTE(SUBSTITUTE(LOWER(TRIM(A18)),"https://",""),"http://",""),"www.","")&amp;"/"),FIND("?",SUBSTITUTE(SUBSTITUTE(SUBSTITUTE(LOWER(TRIM(A18)),"https://",""),"http://",""),"www.","")&amp;"?"),FIND("#",SUBSTITUTE(SUBSTITUTE(SUBSTITUTE(LOWER(TRIM(A18)),"https://",""),"http://",""),"www.","")&amp;"#"))-1),"")</x:f>
      </x:c>
      <x:c r="C18" s="8"/>
      <x:c r="D18" s="16"/>
      <x:c r="E18" s="16"/>
      <x:c r="F18" s="8"/>
      <x:c r="G18" s="2" t="str">
        <x:f>IF(AND(LEN(TRIM(D18))&gt;0,LEN(TRIM(E18))&gt;0),LOWER(TRIM(D18))&amp;"|"&amp;UPPER(SUBSTITUTE(TRIM(E18)," ","")),"")</x:f>
      </x:c>
      <x:c r="H18" s="2" t="str">
        <x:f>IF(LEN(TRIM(C18))&gt;0,LOWER(SUBSTITUTE(SUBSTITUTE(TRIM(C18)," ",""),".","")),"")</x:f>
      </x:c>
    </x:row>
    <x:row r="19" ht="36" customHeight="1">
      <x:c r="A19" s="8"/>
      <x:c r="B19" s="2" t="str">
        <x:f>IF(LEN(TRIM(A19))&gt;0,LEFT(SUBSTITUTE(SUBSTITUTE(SUBSTITUTE(LOWER(TRIM(A19)),"https://",""),"http://",""),"www.",""),MIN(FIND("/",SUBSTITUTE(SUBSTITUTE(SUBSTITUTE(LOWER(TRIM(A19)),"https://",""),"http://",""),"www.","")&amp;"/"),FIND("?",SUBSTITUTE(SUBSTITUTE(SUBSTITUTE(LOWER(TRIM(A19)),"https://",""),"http://",""),"www.","")&amp;"?"),FIND("#",SUBSTITUTE(SUBSTITUTE(SUBSTITUTE(LOWER(TRIM(A19)),"https://",""),"http://",""),"www.","")&amp;"#"))-1),"")</x:f>
      </x:c>
      <x:c r="C19" s="8"/>
      <x:c r="D19" s="16"/>
      <x:c r="E19" s="16"/>
      <x:c r="F19" s="8"/>
      <x:c r="G19" s="2" t="str">
        <x:f>IF(AND(LEN(TRIM(D19))&gt;0,LEN(TRIM(E19))&gt;0),LOWER(TRIM(D19))&amp;"|"&amp;UPPER(SUBSTITUTE(TRIM(E19)," ","")),"")</x:f>
      </x:c>
      <x:c r="H19" s="2" t="str">
        <x:f>IF(LEN(TRIM(C19))&gt;0,LOWER(SUBSTITUTE(SUBSTITUTE(TRIM(C19)," ",""),".","")),"")</x:f>
      </x:c>
    </x:row>
    <x:row r="20" ht="36" customHeight="1">
      <x:c r="A20" s="8"/>
      <x:c r="B20" s="2" t="str">
        <x:f>IF(LEN(TRIM(A20))&gt;0,LEFT(SUBSTITUTE(SUBSTITUTE(SUBSTITUTE(LOWER(TRIM(A20)),"https://",""),"http://",""),"www.",""),MIN(FIND("/",SUBSTITUTE(SUBSTITUTE(SUBSTITUTE(LOWER(TRIM(A20)),"https://",""),"http://",""),"www.","")&amp;"/"),FIND("?",SUBSTITUTE(SUBSTITUTE(SUBSTITUTE(LOWER(TRIM(A20)),"https://",""),"http://",""),"www.","")&amp;"?"),FIND("#",SUBSTITUTE(SUBSTITUTE(SUBSTITUTE(LOWER(TRIM(A20)),"https://",""),"http://",""),"www.","")&amp;"#"))-1),"")</x:f>
      </x:c>
      <x:c r="C20" s="8"/>
      <x:c r="D20" s="16"/>
      <x:c r="E20" s="16"/>
      <x:c r="F20" s="8"/>
      <x:c r="G20" s="2" t="str">
        <x:f>IF(AND(LEN(TRIM(D20))&gt;0,LEN(TRIM(E20))&gt;0),LOWER(TRIM(D20))&amp;"|"&amp;UPPER(SUBSTITUTE(TRIM(E20)," ","")),"")</x:f>
      </x:c>
      <x:c r="H20" s="2" t="str">
        <x:f>IF(LEN(TRIM(C20))&gt;0,LOWER(SUBSTITUTE(SUBSTITUTE(TRIM(C20)," ",""),".","")),"")</x:f>
      </x:c>
    </x:row>
    <x:row r="21" ht="36" customHeight="1">
      <x:c r="A21" s="8"/>
      <x:c r="B21" s="2" t="str">
        <x:f>IF(LEN(TRIM(A21))&gt;0,LEFT(SUBSTITUTE(SUBSTITUTE(SUBSTITUTE(LOWER(TRIM(A21)),"https://",""),"http://",""),"www.",""),MIN(FIND("/",SUBSTITUTE(SUBSTITUTE(SUBSTITUTE(LOWER(TRIM(A21)),"https://",""),"http://",""),"www.","")&amp;"/"),FIND("?",SUBSTITUTE(SUBSTITUTE(SUBSTITUTE(LOWER(TRIM(A21)),"https://",""),"http://",""),"www.","")&amp;"?"),FIND("#",SUBSTITUTE(SUBSTITUTE(SUBSTITUTE(LOWER(TRIM(A21)),"https://",""),"http://",""),"www.","")&amp;"#"))-1),"")</x:f>
      </x:c>
      <x:c r="C21" s="8"/>
      <x:c r="D21" s="16"/>
      <x:c r="E21" s="16"/>
      <x:c r="F21" s="8"/>
      <x:c r="G21" s="2" t="str">
        <x:f>IF(AND(LEN(TRIM(D21))&gt;0,LEN(TRIM(E21))&gt;0),LOWER(TRIM(D21))&amp;"|"&amp;UPPER(SUBSTITUTE(TRIM(E21)," ","")),"")</x:f>
      </x:c>
      <x:c r="H21" s="2" t="str">
        <x:f>IF(LEN(TRIM(C21))&gt;0,LOWER(SUBSTITUTE(SUBSTITUTE(TRIM(C21)," ",""),".","")),"")</x:f>
      </x:c>
    </x:row>
    <x:row r="22" ht="36" customHeight="1">
      <x:c r="A22" s="8"/>
      <x:c r="B22" s="2" t="str">
        <x:f>IF(LEN(TRIM(A22))&gt;0,LEFT(SUBSTITUTE(SUBSTITUTE(SUBSTITUTE(LOWER(TRIM(A22)),"https://",""),"http://",""),"www.",""),MIN(FIND("/",SUBSTITUTE(SUBSTITUTE(SUBSTITUTE(LOWER(TRIM(A22)),"https://",""),"http://",""),"www.","")&amp;"/"),FIND("?",SUBSTITUTE(SUBSTITUTE(SUBSTITUTE(LOWER(TRIM(A22)),"https://",""),"http://",""),"www.","")&amp;"?"),FIND("#",SUBSTITUTE(SUBSTITUTE(SUBSTITUTE(LOWER(TRIM(A22)),"https://",""),"http://",""),"www.","")&amp;"#"))-1),"")</x:f>
      </x:c>
      <x:c r="C22" s="8"/>
      <x:c r="D22" s="16"/>
      <x:c r="E22" s="16"/>
      <x:c r="F22" s="8"/>
      <x:c r="G22" s="2" t="str">
        <x:f>IF(AND(LEN(TRIM(D22))&gt;0,LEN(TRIM(E22))&gt;0),LOWER(TRIM(D22))&amp;"|"&amp;UPPER(SUBSTITUTE(TRIM(E22)," ","")),"")</x:f>
      </x:c>
      <x:c r="H22" s="2" t="str">
        <x:f>IF(LEN(TRIM(C22))&gt;0,LOWER(SUBSTITUTE(SUBSTITUTE(TRIM(C22)," ",""),".","")),"")</x:f>
      </x:c>
    </x:row>
    <x:row r="23" ht="36" customHeight="1">
      <x:c r="A23" s="8"/>
      <x:c r="B23" s="2" t="str">
        <x:f>IF(LEN(TRIM(A23))&gt;0,LEFT(SUBSTITUTE(SUBSTITUTE(SUBSTITUTE(LOWER(TRIM(A23)),"https://",""),"http://",""),"www.",""),MIN(FIND("/",SUBSTITUTE(SUBSTITUTE(SUBSTITUTE(LOWER(TRIM(A23)),"https://",""),"http://",""),"www.","")&amp;"/"),FIND("?",SUBSTITUTE(SUBSTITUTE(SUBSTITUTE(LOWER(TRIM(A23)),"https://",""),"http://",""),"www.","")&amp;"?"),FIND("#",SUBSTITUTE(SUBSTITUTE(SUBSTITUTE(LOWER(TRIM(A23)),"https://",""),"http://",""),"www.","")&amp;"#"))-1),"")</x:f>
      </x:c>
      <x:c r="C23" s="8"/>
      <x:c r="D23" s="16"/>
      <x:c r="E23" s="16"/>
      <x:c r="F23" s="8"/>
      <x:c r="G23" s="2" t="str">
        <x:f>IF(AND(LEN(TRIM(D23))&gt;0,LEN(TRIM(E23))&gt;0),LOWER(TRIM(D23))&amp;"|"&amp;UPPER(SUBSTITUTE(TRIM(E23)," ","")),"")</x:f>
      </x:c>
      <x:c r="H23" s="2" t="str">
        <x:f>IF(LEN(TRIM(C23))&gt;0,LOWER(SUBSTITUTE(SUBSTITUTE(TRIM(C23)," ",""),".","")),"")</x:f>
      </x:c>
    </x:row>
    <x:row r="24" ht="36" customHeight="1">
      <x:c r="A24" s="8"/>
      <x:c r="B24" s="2" t="str">
        <x:f>IF(LEN(TRIM(A24))&gt;0,LEFT(SUBSTITUTE(SUBSTITUTE(SUBSTITUTE(LOWER(TRIM(A24)),"https://",""),"http://",""),"www.",""),MIN(FIND("/",SUBSTITUTE(SUBSTITUTE(SUBSTITUTE(LOWER(TRIM(A24)),"https://",""),"http://",""),"www.","")&amp;"/"),FIND("?",SUBSTITUTE(SUBSTITUTE(SUBSTITUTE(LOWER(TRIM(A24)),"https://",""),"http://",""),"www.","")&amp;"?"),FIND("#",SUBSTITUTE(SUBSTITUTE(SUBSTITUTE(LOWER(TRIM(A24)),"https://",""),"http://",""),"www.","")&amp;"#"))-1),"")</x:f>
      </x:c>
      <x:c r="C24" s="8"/>
      <x:c r="D24" s="16"/>
      <x:c r="E24" s="16"/>
      <x:c r="F24" s="8"/>
      <x:c r="G24" s="2" t="str">
        <x:f>IF(AND(LEN(TRIM(D24))&gt;0,LEN(TRIM(E24))&gt;0),LOWER(TRIM(D24))&amp;"|"&amp;UPPER(SUBSTITUTE(TRIM(E24)," ","")),"")</x:f>
      </x:c>
      <x:c r="H24" s="2" t="str">
        <x:f>IF(LEN(TRIM(C24))&gt;0,LOWER(SUBSTITUTE(SUBSTITUTE(TRIM(C24)," ",""),".","")),"")</x:f>
      </x:c>
    </x:row>
    <x:row r="25" ht="36" customHeight="1">
      <x:c r="A25" s="8"/>
      <x:c r="B25" s="2" t="str">
        <x:f>IF(LEN(TRIM(A25))&gt;0,LEFT(SUBSTITUTE(SUBSTITUTE(SUBSTITUTE(LOWER(TRIM(A25)),"https://",""),"http://",""),"www.",""),MIN(FIND("/",SUBSTITUTE(SUBSTITUTE(SUBSTITUTE(LOWER(TRIM(A25)),"https://",""),"http://",""),"www.","")&amp;"/"),FIND("?",SUBSTITUTE(SUBSTITUTE(SUBSTITUTE(LOWER(TRIM(A25)),"https://",""),"http://",""),"www.","")&amp;"?"),FIND("#",SUBSTITUTE(SUBSTITUTE(SUBSTITUTE(LOWER(TRIM(A25)),"https://",""),"http://",""),"www.","")&amp;"#"))-1),"")</x:f>
      </x:c>
      <x:c r="C25" s="8"/>
      <x:c r="D25" s="16"/>
      <x:c r="E25" s="16"/>
      <x:c r="F25" s="8"/>
      <x:c r="G25" s="2" t="str">
        <x:f>IF(AND(LEN(TRIM(D25))&gt;0,LEN(TRIM(E25))&gt;0),LOWER(TRIM(D25))&amp;"|"&amp;UPPER(SUBSTITUTE(TRIM(E25)," ","")),"")</x:f>
      </x:c>
      <x:c r="H25" s="2" t="str">
        <x:f>IF(LEN(TRIM(C25))&gt;0,LOWER(SUBSTITUTE(SUBSTITUTE(TRIM(C25)," ",""),".","")),"")</x:f>
      </x:c>
    </x:row>
    <x:row r="26" ht="36" customHeight="1">
      <x:c r="A26" s="8"/>
      <x:c r="B26" s="2" t="str">
        <x:f>IF(LEN(TRIM(A26))&gt;0,LEFT(SUBSTITUTE(SUBSTITUTE(SUBSTITUTE(LOWER(TRIM(A26)),"https://",""),"http://",""),"www.",""),MIN(FIND("/",SUBSTITUTE(SUBSTITUTE(SUBSTITUTE(LOWER(TRIM(A26)),"https://",""),"http://",""),"www.","")&amp;"/"),FIND("?",SUBSTITUTE(SUBSTITUTE(SUBSTITUTE(LOWER(TRIM(A26)),"https://",""),"http://",""),"www.","")&amp;"?"),FIND("#",SUBSTITUTE(SUBSTITUTE(SUBSTITUTE(LOWER(TRIM(A26)),"https://",""),"http://",""),"www.","")&amp;"#"))-1),"")</x:f>
      </x:c>
      <x:c r="C26" s="8"/>
      <x:c r="D26" s="16"/>
      <x:c r="E26" s="16"/>
      <x:c r="F26" s="8"/>
      <x:c r="G26" s="2" t="str">
        <x:f>IF(AND(LEN(TRIM(D26))&gt;0,LEN(TRIM(E26))&gt;0),LOWER(TRIM(D26))&amp;"|"&amp;UPPER(SUBSTITUTE(TRIM(E26)," ","")),"")</x:f>
      </x:c>
      <x:c r="H26" s="2" t="str">
        <x:f>IF(LEN(TRIM(C26))&gt;0,LOWER(SUBSTITUTE(SUBSTITUTE(TRIM(C26)," ",""),".","")),"")</x:f>
      </x:c>
    </x:row>
    <x:row r="27" ht="36" customHeight="1">
      <x:c r="A27" s="8"/>
      <x:c r="B27" s="2" t="str">
        <x:f>IF(LEN(TRIM(A27))&gt;0,LEFT(SUBSTITUTE(SUBSTITUTE(SUBSTITUTE(LOWER(TRIM(A27)),"https://",""),"http://",""),"www.",""),MIN(FIND("/",SUBSTITUTE(SUBSTITUTE(SUBSTITUTE(LOWER(TRIM(A27)),"https://",""),"http://",""),"www.","")&amp;"/"),FIND("?",SUBSTITUTE(SUBSTITUTE(SUBSTITUTE(LOWER(TRIM(A27)),"https://",""),"http://",""),"www.","")&amp;"?"),FIND("#",SUBSTITUTE(SUBSTITUTE(SUBSTITUTE(LOWER(TRIM(A27)),"https://",""),"http://",""),"www.","")&amp;"#"))-1),"")</x:f>
      </x:c>
      <x:c r="C27" s="8"/>
      <x:c r="D27" s="16"/>
      <x:c r="E27" s="16"/>
      <x:c r="F27" s="8"/>
      <x:c r="G27" s="2" t="str">
        <x:f>IF(AND(LEN(TRIM(D27))&gt;0,LEN(TRIM(E27))&gt;0),LOWER(TRIM(D27))&amp;"|"&amp;UPPER(SUBSTITUTE(TRIM(E27)," ","")),"")</x:f>
      </x:c>
      <x:c r="H27" s="2" t="str">
        <x:f>IF(LEN(TRIM(C27))&gt;0,LOWER(SUBSTITUTE(SUBSTITUTE(TRIM(C27)," ",""),".","")),"")</x:f>
      </x:c>
    </x:row>
    <x:row r="28" ht="36" customHeight="1">
      <x:c r="A28" s="8"/>
      <x:c r="B28" s="2" t="str">
        <x:f>IF(LEN(TRIM(A28))&gt;0,LEFT(SUBSTITUTE(SUBSTITUTE(SUBSTITUTE(LOWER(TRIM(A28)),"https://",""),"http://",""),"www.",""),MIN(FIND("/",SUBSTITUTE(SUBSTITUTE(SUBSTITUTE(LOWER(TRIM(A28)),"https://",""),"http://",""),"www.","")&amp;"/"),FIND("?",SUBSTITUTE(SUBSTITUTE(SUBSTITUTE(LOWER(TRIM(A28)),"https://",""),"http://",""),"www.","")&amp;"?"),FIND("#",SUBSTITUTE(SUBSTITUTE(SUBSTITUTE(LOWER(TRIM(A28)),"https://",""),"http://",""),"www.","")&amp;"#"))-1),"")</x:f>
      </x:c>
      <x:c r="C28" s="8"/>
      <x:c r="D28" s="16"/>
      <x:c r="E28" s="16"/>
      <x:c r="F28" s="8"/>
      <x:c r="G28" s="2" t="str">
        <x:f>IF(AND(LEN(TRIM(D28))&gt;0,LEN(TRIM(E28))&gt;0),LOWER(TRIM(D28))&amp;"|"&amp;UPPER(SUBSTITUTE(TRIM(E28)," ","")),"")</x:f>
      </x:c>
      <x:c r="H28" s="2" t="str">
        <x:f>IF(LEN(TRIM(C28))&gt;0,LOWER(SUBSTITUTE(SUBSTITUTE(TRIM(C28)," ",""),".","")),"")</x:f>
      </x:c>
    </x:row>
    <x:row r="29" ht="36" customHeight="1">
      <x:c r="A29" s="8"/>
      <x:c r="B29" s="2" t="str">
        <x:f>IF(LEN(TRIM(A29))&gt;0,LEFT(SUBSTITUTE(SUBSTITUTE(SUBSTITUTE(LOWER(TRIM(A29)),"https://",""),"http://",""),"www.",""),MIN(FIND("/",SUBSTITUTE(SUBSTITUTE(SUBSTITUTE(LOWER(TRIM(A29)),"https://",""),"http://",""),"www.","")&amp;"/"),FIND("?",SUBSTITUTE(SUBSTITUTE(SUBSTITUTE(LOWER(TRIM(A29)),"https://",""),"http://",""),"www.","")&amp;"?"),FIND("#",SUBSTITUTE(SUBSTITUTE(SUBSTITUTE(LOWER(TRIM(A29)),"https://",""),"http://",""),"www.","")&amp;"#"))-1),"")</x:f>
      </x:c>
      <x:c r="C29" s="8"/>
      <x:c r="D29" s="16"/>
      <x:c r="E29" s="16"/>
      <x:c r="F29" s="8"/>
      <x:c r="G29" s="2" t="str">
        <x:f>IF(AND(LEN(TRIM(D29))&gt;0,LEN(TRIM(E29))&gt;0),LOWER(TRIM(D29))&amp;"|"&amp;UPPER(SUBSTITUTE(TRIM(E29)," ","")),"")</x:f>
      </x:c>
      <x:c r="H29" s="2" t="str">
        <x:f>IF(LEN(TRIM(C29))&gt;0,LOWER(SUBSTITUTE(SUBSTITUTE(TRIM(C29)," ",""),".","")),"")</x:f>
      </x:c>
    </x:row>
    <x:row r="30" ht="36" customHeight="1">
      <x:c r="A30" s="8"/>
      <x:c r="B30" s="2" t="str">
        <x:f>IF(LEN(TRIM(A30))&gt;0,LEFT(SUBSTITUTE(SUBSTITUTE(SUBSTITUTE(LOWER(TRIM(A30)),"https://",""),"http://",""),"www.",""),MIN(FIND("/",SUBSTITUTE(SUBSTITUTE(SUBSTITUTE(LOWER(TRIM(A30)),"https://",""),"http://",""),"www.","")&amp;"/"),FIND("?",SUBSTITUTE(SUBSTITUTE(SUBSTITUTE(LOWER(TRIM(A30)),"https://",""),"http://",""),"www.","")&amp;"?"),FIND("#",SUBSTITUTE(SUBSTITUTE(SUBSTITUTE(LOWER(TRIM(A30)),"https://",""),"http://",""),"www.","")&amp;"#"))-1),"")</x:f>
      </x:c>
      <x:c r="C30" s="8"/>
      <x:c r="D30" s="16"/>
      <x:c r="E30" s="16"/>
      <x:c r="F30" s="8"/>
      <x:c r="G30" s="2" t="str">
        <x:f>IF(AND(LEN(TRIM(D30))&gt;0,LEN(TRIM(E30))&gt;0),LOWER(TRIM(D30))&amp;"|"&amp;UPPER(SUBSTITUTE(TRIM(E30)," ","")),"")</x:f>
      </x:c>
      <x:c r="H30" s="2" t="str">
        <x:f>IF(LEN(TRIM(C30))&gt;0,LOWER(SUBSTITUTE(SUBSTITUTE(TRIM(C30)," ",""),".","")),"")</x:f>
      </x:c>
    </x:row>
    <x:row r="31" ht="36" customHeight="1">
      <x:c r="A31" s="8"/>
      <x:c r="B31" s="2" t="str">
        <x:f>IF(LEN(TRIM(A31))&gt;0,LEFT(SUBSTITUTE(SUBSTITUTE(SUBSTITUTE(LOWER(TRIM(A31)),"https://",""),"http://",""),"www.",""),MIN(FIND("/",SUBSTITUTE(SUBSTITUTE(SUBSTITUTE(LOWER(TRIM(A31)),"https://",""),"http://",""),"www.","")&amp;"/"),FIND("?",SUBSTITUTE(SUBSTITUTE(SUBSTITUTE(LOWER(TRIM(A31)),"https://",""),"http://",""),"www.","")&amp;"?"),FIND("#",SUBSTITUTE(SUBSTITUTE(SUBSTITUTE(LOWER(TRIM(A31)),"https://",""),"http://",""),"www.","")&amp;"#"))-1),"")</x:f>
      </x:c>
      <x:c r="C31" s="8"/>
      <x:c r="D31" s="16"/>
      <x:c r="E31" s="16"/>
      <x:c r="F31" s="8"/>
      <x:c r="G31" s="2" t="str">
        <x:f>IF(AND(LEN(TRIM(D31))&gt;0,LEN(TRIM(E31))&gt;0),LOWER(TRIM(D31))&amp;"|"&amp;UPPER(SUBSTITUTE(TRIM(E31)," ","")),"")</x:f>
      </x:c>
      <x:c r="H31" s="2" t="str">
        <x:f>IF(LEN(TRIM(C31))&gt;0,LOWER(SUBSTITUTE(SUBSTITUTE(TRIM(C31)," ",""),".","")),"")</x:f>
      </x:c>
    </x:row>
    <x:row r="32" ht="24" customHeight="1">
      <x:c r="A32" s="2"/>
      <x:c r="B32" s="2"/>
      <x:c r="C32" s="2"/>
      <x:c r="D32" s="2"/>
      <x:c r="E32" s="2"/>
      <x:c r="F32" s="2"/>
      <x:c r="G32" s="2"/>
      <x:c r="H32" s="2"/>
    </x:row>
    <x:row r="33" ht="24" customHeight="1">
      <x:c r="A33" s="2"/>
      <x:c r="B33" s="2"/>
      <x:c r="C33" s="2"/>
      <x:c r="D33" s="2"/>
      <x:c r="E33" s="2"/>
      <x:c r="F33" s="2"/>
      <x:c r="G33" s="2"/>
      <x:c r="H33" s="2"/>
    </x:row>
    <x:row r="34" ht="30" customHeight="1">
      <x:c r="A34" s="3" t="str">
        <x:v>A missing list is not a reviewed empty list. Record its source, coverage, version, date and human review. Paste the current snapshot as a value into the recorded snapshot. The file checks record completeness and consistency, not whether review actually occurred.</x:v>
      </x:c>
      <x:c r="B34" s="3"/>
      <x:c r="C34" s="3"/>
      <x:c r="D34" s="3"/>
      <x:c r="E34" s="3"/>
      <x:c r="F34" s="3"/>
      <x:c r="G34" s="3"/>
      <x:c r="H34" s="3"/>
    </x:row>
    <x:row r="35" ht="30" customHeight="1">
      <x:c r="A35" s="3"/>
      <x:c r="B35" s="3"/>
      <x:c r="C35" s="3"/>
      <x:c r="D35" s="3"/>
      <x:c r="E35" s="3"/>
      <x:c r="F35" s="3"/>
      <x:c r="G35" s="3"/>
      <x:c r="H35" s="3"/>
    </x:row>
    <x:row r="36" ht="30" customHeight="1">
      <x:c r="A36" s="3"/>
      <x:c r="B36" s="3"/>
      <x:c r="C36" s="3"/>
      <x:c r="D36" s="3"/>
      <x:c r="E36" s="3"/>
      <x:c r="F36" s="3"/>
      <x:c r="G36" s="3"/>
      <x:c r="H36" s="3"/>
    </x:row>
    <x:row r="37" ht="24" customHeight="1">
      <x:c r="A37" s="2"/>
      <x:c r="B37" s="2"/>
      <x:c r="C37" s="2"/>
      <x:c r="D37" s="2"/>
      <x:c r="E37" s="2"/>
      <x:c r="F37" s="2"/>
      <x:c r="G37" s="2"/>
      <x:c r="H37" s="2"/>
    </x:row>
    <x:row r="38" ht="24" customHeight="1">
      <x:c r="A38" s="2"/>
      <x:c r="B38" s="2"/>
      <x:c r="C38" s="2"/>
      <x:c r="D38" s="2"/>
      <x:c r="E38" s="2"/>
      <x:c r="F38" s="2"/>
      <x:c r="G38" s="2"/>
      <x:c r="H38" s="2"/>
    </x:row>
    <x:row r="39" ht="24" customHeight="1">
      <x:c r="A39" s="2"/>
      <x:c r="B39" s="2"/>
      <x:c r="C39" s="2"/>
      <x:c r="D39" s="2"/>
      <x:c r="E39" s="2"/>
      <x:c r="F39" s="2"/>
      <x:c r="G39" s="2"/>
      <x:c r="H39" s="2"/>
    </x:row>
    <x:row r="40" ht="24" customHeight="1">
      <x:c r="A40" s="2"/>
      <x:c r="B40" s="2"/>
      <x:c r="C40" s="2"/>
      <x:c r="D40" s="2"/>
      <x:c r="E40" s="2"/>
      <x:c r="F40" s="2"/>
      <x:c r="G40" s="2"/>
      <x:c r="H40" s="2"/>
    </x:row>
    <x:row r="41" ht="24" customHeight="1">
      <x:c r="A41" s="2"/>
      <x:c r="B41" s="2"/>
      <x:c r="C41" s="2"/>
      <x:c r="D41" s="2"/>
      <x:c r="E41" s="2"/>
      <x:c r="F41" s="2"/>
      <x:c r="G41" s="2"/>
      <x:c r="H41" s="2"/>
    </x:row>
    <x:row r="42" ht="24" customHeight="1">
      <x:c r="A42" s="2"/>
      <x:c r="B42" s="2"/>
      <x:c r="C42" s="2"/>
      <x:c r="D42" s="2"/>
      <x:c r="E42" s="2"/>
      <x:c r="F42" s="2"/>
      <x:c r="G42" s="2"/>
      <x:c r="H42" s="2"/>
    </x:row>
    <x:row r="43" ht="24" customHeight="1">
      <x:c r="A43" s="2"/>
      <x:c r="B43" s="2"/>
      <x:c r="C43" s="2"/>
      <x:c r="D43" s="2"/>
      <x:c r="E43" s="2"/>
      <x:c r="F43" s="2"/>
      <x:c r="G43" s="2"/>
      <x:c r="H43" s="2"/>
    </x:row>
    <x:row r="44" ht="24" customHeight="1">
      <x:c r="A44" s="2"/>
      <x:c r="B44" s="2"/>
      <x:c r="C44" s="2"/>
      <x:c r="D44" s="2"/>
      <x:c r="E44" s="2"/>
      <x:c r="F44" s="2"/>
      <x:c r="G44" s="2"/>
      <x:c r="H44" s="2"/>
    </x:row>
    <x:row r="45" ht="24" customHeight="1">
      <x:c r="A45" s="2"/>
      <x:c r="B45" s="2"/>
      <x:c r="C45" s="2"/>
      <x:c r="D45" s="2"/>
      <x:c r="E45" s="2"/>
      <x:c r="F45" s="2"/>
      <x:c r="G45" s="2"/>
      <x:c r="H45" s="2"/>
    </x:row>
    <x:row r="46" ht="24" customHeight="1">
      <x:c r="A46" s="2"/>
      <x:c r="B46" s="2"/>
      <x:c r="C46" s="2"/>
      <x:c r="D46" s="2"/>
      <x:c r="E46" s="2"/>
      <x:c r="F46" s="2"/>
      <x:c r="G46" s="2"/>
      <x:c r="H46" s="2"/>
    </x:row>
    <x:row r="47" ht="24" customHeight="1">
      <x:c r="A47" s="2"/>
      <x:c r="B47" s="2"/>
      <x:c r="C47" s="2"/>
      <x:c r="D47" s="2"/>
      <x:c r="E47" s="2"/>
      <x:c r="F47" s="2"/>
      <x:c r="G47" s="2"/>
      <x:c r="H47" s="2"/>
    </x:row>
    <x:row r="48" ht="24" customHeight="1">
      <x:c r="A48" s="2"/>
      <x:c r="B48" s="2"/>
      <x:c r="C48" s="2"/>
      <x:c r="D48" s="2"/>
      <x:c r="E48" s="2"/>
      <x:c r="F48" s="2"/>
      <x:c r="G48" s="2"/>
      <x:c r="H48" s="2"/>
    </x:row>
    <x:row r="49" ht="24" customHeight="1">
      <x:c r="A49" s="2"/>
      <x:c r="B49" s="2"/>
      <x:c r="C49" s="2"/>
      <x:c r="D49" s="2"/>
      <x:c r="E49" s="2"/>
      <x:c r="F49" s="2"/>
      <x:c r="G49" s="2"/>
      <x:c r="H49" s="2"/>
    </x:row>
    <x:row r="50" ht="24" customHeight="1">
      <x:c r="A50" s="2"/>
      <x:c r="B50" s="2"/>
      <x:c r="C50" s="2"/>
      <x:c r="D50" s="2"/>
      <x:c r="E50" s="2"/>
      <x:c r="F50" s="2"/>
      <x:c r="G50" s="2"/>
      <x:c r="H50" s="2"/>
    </x:row>
    <x:row r="51" ht="24" customHeight="1">
      <x:c r="A51" s="2"/>
      <x:c r="B51" s="2"/>
      <x:c r="C51" s="2"/>
      <x:c r="D51" s="2"/>
      <x:c r="E51" s="2"/>
      <x:c r="F51" s="2"/>
      <x:c r="G51" s="2"/>
      <x:c r="H51" s="2"/>
    </x:row>
    <x:row r="52" ht="24" customHeight="1">
      <x:c r="A52" s="2"/>
      <x:c r="B52" s="2"/>
      <x:c r="C52" s="2"/>
      <x:c r="D52" s="2"/>
      <x:c r="E52" s="2"/>
      <x:c r="F52" s="2"/>
      <x:c r="G52" s="2"/>
      <x:c r="H52" s="2"/>
    </x:row>
    <x:row r="53" ht="24" customHeight="1">
      <x:c r="A53" s="2"/>
      <x:c r="B53" s="2"/>
      <x:c r="C53" s="2"/>
      <x:c r="D53" s="2"/>
      <x:c r="E53" s="2"/>
      <x:c r="F53" s="2"/>
      <x:c r="G53" s="2"/>
      <x:c r="H53" s="2"/>
    </x:row>
    <x:row r="54" ht="24" customHeight="1">
      <x:c r="A54" s="2"/>
      <x:c r="B54" s="2"/>
      <x:c r="C54" s="2"/>
      <x:c r="D54" s="2"/>
      <x:c r="E54" s="2"/>
      <x:c r="F54" s="2"/>
      <x:c r="G54" s="2"/>
      <x:c r="H54" s="2"/>
    </x:row>
    <x:row r="55" ht="24" customHeight="1">
      <x:c r="A55" s="2"/>
      <x:c r="B55" s="2"/>
      <x:c r="C55" s="2"/>
      <x:c r="D55" s="2"/>
      <x:c r="E55" s="2"/>
      <x:c r="F55" s="2"/>
      <x:c r="G55" s="2"/>
      <x:c r="H55" s="2"/>
    </x:row>
    <x:row r="56" ht="24" customHeight="1">
      <x:c r="A56" s="2"/>
      <x:c r="B56" s="2"/>
      <x:c r="C56" s="2"/>
      <x:c r="D56" s="2"/>
      <x:c r="E56" s="2"/>
      <x:c r="F56" s="2"/>
      <x:c r="G56" s="2"/>
      <x:c r="H56" s="2"/>
    </x:row>
    <x:row r="57" ht="24" customHeight="1">
      <x:c r="A57" s="2"/>
      <x:c r="B57" s="2"/>
      <x:c r="C57" s="2"/>
      <x:c r="D57" s="2"/>
      <x:c r="E57" s="2"/>
      <x:c r="F57" s="2"/>
      <x:c r="G57" s="2"/>
      <x:c r="H57" s="2"/>
    </x:row>
    <x:row r="58" ht="24" customHeight="1">
      <x:c r="A58" s="2"/>
      <x:c r="B58" s="2"/>
      <x:c r="C58" s="2"/>
      <x:c r="D58" s="2"/>
      <x:c r="E58" s="2"/>
      <x:c r="F58" s="2"/>
      <x:c r="G58" s="2"/>
      <x:c r="H58" s="2"/>
    </x:row>
    <x:row r="59" ht="24" customHeight="1">
      <x:c r="A59" s="2"/>
      <x:c r="B59" s="2"/>
      <x:c r="C59" s="2"/>
      <x:c r="D59" s="2"/>
      <x:c r="E59" s="2"/>
      <x:c r="F59" s="2"/>
      <x:c r="G59" s="2"/>
      <x:c r="H59" s="2"/>
    </x:row>
    <x:row r="60" ht="24" customHeight="1">
      <x:c r="A60" s="2"/>
      <x:c r="B60" s="2"/>
      <x:c r="C60" s="2"/>
      <x:c r="D60" s="2"/>
      <x:c r="E60" s="2"/>
      <x:c r="F60" s="2"/>
      <x:c r="G60" s="2"/>
      <x:c r="H60" s="2"/>
    </x:row>
    <x:row r="61" ht="24" customHeight="1">
      <x:c r="A61" s="2"/>
      <x:c r="B61" s="2"/>
      <x:c r="C61" s="2"/>
      <x:c r="D61" s="2"/>
      <x:c r="E61" s="2"/>
      <x:c r="F61" s="2"/>
      <x:c r="G61" s="2"/>
      <x:c r="H61" s="2"/>
    </x:row>
    <x:row r="62" ht="24" customHeight="1">
      <x:c r="A62" s="2"/>
      <x:c r="B62" s="2"/>
      <x:c r="C62" s="2"/>
      <x:c r="D62" s="2"/>
      <x:c r="E62" s="2"/>
      <x:c r="F62" s="2"/>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row r="66" ht="24" customHeight="1">
      <x:c r="A66" s="2"/>
      <x:c r="B66" s="2"/>
      <x:c r="C66" s="2"/>
      <x:c r="D66" s="2"/>
      <x:c r="E66" s="2"/>
      <x:c r="F66" s="2"/>
      <x:c r="G66" s="2"/>
      <x:c r="H66" s="2"/>
    </x:row>
    <x:row r="67" ht="24" customHeight="1">
      <x:c r="A67" s="2"/>
      <x:c r="B67" s="2"/>
      <x:c r="C67" s="2"/>
      <x:c r="D67" s="2"/>
      <x:c r="E67" s="2"/>
      <x:c r="F67" s="2"/>
      <x:c r="G67" s="2"/>
      <x:c r="H67" s="2"/>
    </x:row>
    <x:row r="68" ht="24" customHeight="1">
      <x:c r="A68" s="2"/>
      <x:c r="B68" s="2"/>
      <x:c r="C68" s="2"/>
      <x:c r="D68" s="2"/>
      <x:c r="E68" s="2"/>
      <x:c r="F68" s="2"/>
      <x:c r="G68" s="2"/>
      <x:c r="H68" s="2"/>
    </x:row>
    <x:row r="69" ht="24" customHeight="1">
      <x:c r="A69" s="2"/>
      <x:c r="B69" s="2"/>
      <x:c r="C69" s="2"/>
      <x:c r="D69" s="2"/>
      <x:c r="E69" s="2"/>
      <x:c r="F69" s="2"/>
      <x:c r="G69" s="2"/>
      <x:c r="H69" s="2"/>
    </x:row>
    <x:row r="70" ht="24" customHeight="1">
      <x:c r="A70" s="2"/>
      <x:c r="B70" s="2"/>
      <x:c r="C70" s="2"/>
      <x:c r="D70" s="2"/>
      <x:c r="E70" s="2"/>
      <x:c r="F70" s="2"/>
      <x:c r="G70" s="2"/>
      <x:c r="H70" s="2"/>
    </x:row>
    <x:row r="71" ht="24" customHeight="1">
      <x:c r="A71" s="2"/>
      <x:c r="B71" s="2"/>
      <x:c r="C71" s="2"/>
      <x:c r="D71" s="2"/>
      <x:c r="E71" s="2"/>
      <x:c r="F71" s="2"/>
      <x:c r="G71" s="2"/>
      <x:c r="H71" s="2"/>
    </x:row>
    <x:row r="72" ht="24" customHeight="1">
      <x:c r="A72" s="2"/>
      <x:c r="B72" s="2"/>
      <x:c r="C72" s="2"/>
      <x:c r="D72" s="2"/>
      <x:c r="E72" s="2"/>
      <x:c r="F72" s="2"/>
      <x:c r="G72" s="2"/>
      <x:c r="H72" s="2"/>
    </x:row>
    <x:row r="73" ht="24" customHeight="1">
      <x:c r="A73" s="2"/>
      <x:c r="B73" s="2"/>
      <x:c r="C73" s="2"/>
      <x:c r="D73" s="2"/>
      <x:c r="E73" s="2"/>
      <x:c r="F73" s="2"/>
      <x:c r="G73" s="2"/>
      <x:c r="H73" s="2"/>
    </x:row>
    <x:row r="74" ht="24" customHeight="1">
      <x:c r="A74" s="2"/>
      <x:c r="B74" s="2"/>
      <x:c r="C74" s="2"/>
      <x:c r="D74" s="2"/>
      <x:c r="E74" s="2"/>
      <x:c r="F74" s="2"/>
      <x:c r="G74" s="2"/>
      <x:c r="H74" s="2"/>
    </x:row>
    <x:row r="75" ht="24" customHeight="1">
      <x:c r="A75" s="2"/>
      <x:c r="B75" s="2"/>
      <x:c r="C75" s="2"/>
      <x:c r="D75" s="2"/>
      <x:c r="E75" s="2"/>
      <x:c r="F75" s="2"/>
      <x:c r="G75" s="2"/>
      <x:c r="H75" s="2"/>
    </x:row>
    <x:row r="76" ht="24" customHeight="1">
      <x:c r="A76" s="2"/>
      <x:c r="B76" s="2"/>
      <x:c r="C76" s="2"/>
      <x:c r="D76" s="2"/>
      <x:c r="E76" s="2"/>
      <x:c r="F76" s="2"/>
      <x:c r="G76" s="2"/>
      <x:c r="H76" s="2"/>
    </x:row>
    <x:row r="77" ht="24" customHeight="1">
      <x:c r="A77" s="2"/>
      <x:c r="B77" s="2"/>
      <x:c r="C77" s="2"/>
      <x:c r="D77" s="2"/>
      <x:c r="E77" s="2"/>
      <x:c r="F77" s="2"/>
      <x:c r="G77" s="2"/>
      <x:c r="H77" s="2"/>
    </x:row>
    <x:row r="78" ht="24" customHeight="1">
      <x:c r="A78" s="2"/>
      <x:c r="B78" s="2"/>
      <x:c r="C78" s="2"/>
      <x:c r="D78" s="2"/>
      <x:c r="E78" s="2"/>
      <x:c r="F78" s="2"/>
      <x:c r="G78" s="2"/>
      <x:c r="H78" s="2"/>
    </x:row>
    <x:row r="79" ht="24" customHeight="1">
      <x:c r="A79" s="2"/>
      <x:c r="B79" s="2"/>
      <x:c r="C79" s="2"/>
      <x:c r="D79" s="2"/>
      <x:c r="E79" s="2"/>
      <x:c r="F79" s="2"/>
      <x:c r="G79" s="2"/>
      <x:c r="H79" s="2"/>
    </x:row>
    <x:row r="80" ht="24" customHeight="1">
      <x:c r="A80" s="2"/>
      <x:c r="B80" s="2"/>
      <x:c r="C80" s="2"/>
      <x:c r="D80" s="2"/>
      <x:c r="E80" s="2"/>
      <x:c r="F80" s="2"/>
      <x:c r="G80" s="2"/>
      <x:c r="H80" s="2"/>
    </x:row>
    <x:row r="81" ht="24" customHeight="1">
      <x:c r="A81" s="2"/>
      <x:c r="B81" s="2"/>
      <x:c r="C81" s="2"/>
      <x:c r="D81" s="2"/>
      <x:c r="E81" s="2"/>
      <x:c r="F81" s="2"/>
      <x:c r="G81" s="2"/>
      <x:c r="H81" s="2"/>
    </x:row>
    <x:row r="82" ht="24" customHeight="1">
      <x:c r="A82" s="2"/>
      <x:c r="B82" s="2"/>
      <x:c r="C82" s="2"/>
      <x:c r="D82" s="2"/>
      <x:c r="E82" s="2"/>
      <x:c r="F82" s="2"/>
      <x:c r="G82" s="2"/>
      <x:c r="H82" s="2"/>
    </x:row>
    <x:row r="83" ht="24" customHeight="1">
      <x:c r="A83" s="2"/>
      <x:c r="B83" s="2"/>
      <x:c r="C83" s="2"/>
      <x:c r="D83" s="2"/>
      <x:c r="E83" s="2"/>
      <x:c r="F83" s="2"/>
      <x:c r="G83" s="2"/>
      <x:c r="H83" s="2"/>
    </x:row>
    <x:row r="84" ht="24" customHeight="1">
      <x:c r="A84" s="2"/>
      <x:c r="B84" s="2"/>
      <x:c r="C84" s="2"/>
      <x:c r="D84" s="2"/>
      <x:c r="E84" s="2"/>
      <x:c r="F84" s="2"/>
      <x:c r="G84" s="2"/>
      <x:c r="H84" s="2"/>
    </x:row>
    <x:row r="85" ht="24" customHeight="1">
      <x:c r="A85" s="2"/>
      <x:c r="B85" s="2"/>
      <x:c r="C85" s="2"/>
      <x:c r="D85" s="2"/>
      <x:c r="E85" s="2"/>
      <x:c r="F85" s="2"/>
      <x:c r="G85" s="2"/>
      <x:c r="H85" s="2"/>
    </x:row>
    <x:row r="86" ht="24" customHeight="1">
      <x:c r="A86" s="2"/>
      <x:c r="B86" s="2"/>
      <x:c r="C86" s="2"/>
      <x:c r="D86" s="2"/>
      <x:c r="E86" s="2"/>
      <x:c r="F86" s="2"/>
      <x:c r="G86" s="2"/>
      <x:c r="H86" s="2"/>
    </x:row>
    <x:row r="87" ht="24" customHeight="1">
      <x:c r="A87" s="2"/>
      <x:c r="B87" s="2"/>
      <x:c r="C87" s="2"/>
      <x:c r="D87" s="2"/>
      <x:c r="E87" s="2"/>
      <x:c r="F87" s="2"/>
      <x:c r="G87" s="2"/>
      <x:c r="H87" s="2"/>
    </x:row>
    <x:row r="88" ht="24" customHeight="1">
      <x:c r="A88" s="2"/>
      <x:c r="B88" s="2"/>
      <x:c r="C88" s="2"/>
      <x:c r="D88" s="2"/>
      <x:c r="E88" s="2"/>
      <x:c r="F88" s="2"/>
      <x:c r="G88" s="2"/>
      <x:c r="H88" s="2"/>
    </x:row>
    <x:row r="89" ht="24" customHeight="1">
      <x:c r="A89" s="2"/>
      <x:c r="B89" s="2"/>
      <x:c r="C89" s="2"/>
      <x:c r="D89" s="2"/>
      <x:c r="E89" s="2"/>
      <x:c r="F89" s="2"/>
      <x:c r="G89" s="2"/>
      <x:c r="H89" s="2"/>
    </x:row>
    <x:row r="90" ht="24" customHeight="1">
      <x:c r="A90" s="2"/>
      <x:c r="B90" s="2"/>
      <x:c r="C90" s="2"/>
      <x:c r="D90" s="2"/>
      <x:c r="E90" s="2"/>
      <x:c r="F90" s="2"/>
      <x:c r="G90" s="2"/>
      <x:c r="H90" s="2"/>
    </x:row>
    <x:row r="91" ht="24" customHeight="1">
      <x:c r="A91" s="2"/>
      <x:c r="B91" s="2"/>
      <x:c r="C91" s="2"/>
      <x:c r="D91" s="2"/>
      <x:c r="E91" s="2"/>
      <x:c r="F91" s="2"/>
      <x:c r="G91" s="2"/>
      <x:c r="H91" s="2"/>
    </x:row>
    <x:row r="92" ht="24" customHeight="1">
      <x:c r="A92" s="2"/>
      <x:c r="B92" s="2"/>
      <x:c r="C92" s="2"/>
      <x:c r="D92" s="2"/>
      <x:c r="E92" s="2"/>
      <x:c r="F92" s="2"/>
      <x:c r="G92" s="2"/>
      <x:c r="H92" s="2"/>
    </x:row>
    <x:row r="93" ht="24" customHeight="1">
      <x:c r="A93" s="2"/>
      <x:c r="B93" s="2"/>
      <x:c r="C93" s="2"/>
      <x:c r="D93" s="2"/>
      <x:c r="E93" s="2"/>
      <x:c r="F93" s="2"/>
      <x:c r="G93" s="2"/>
      <x:c r="H93" s="2"/>
    </x:row>
    <x:row r="94" ht="24" customHeight="1">
      <x:c r="A94" s="2"/>
      <x:c r="B94" s="2"/>
      <x:c r="C94" s="2"/>
      <x:c r="D94" s="2"/>
      <x:c r="E94" s="2"/>
      <x:c r="F94" s="2"/>
      <x:c r="G94" s="2"/>
      <x:c r="H94" s="2"/>
    </x:row>
    <x:row r="95" ht="24" customHeight="1">
      <x:c r="A95" s="2"/>
      <x:c r="B95" s="2"/>
      <x:c r="C95" s="2"/>
      <x:c r="D95" s="2"/>
      <x:c r="E95" s="2"/>
      <x:c r="F95" s="2"/>
      <x:c r="G95" s="2"/>
      <x:c r="H95" s="2"/>
    </x:row>
    <x:row r="96" ht="24" customHeight="1">
      <x:c r="A96" s="2"/>
      <x:c r="B96" s="2"/>
      <x:c r="C96" s="2"/>
      <x:c r="D96" s="2"/>
      <x:c r="E96" s="2"/>
      <x:c r="F96" s="2"/>
      <x:c r="G96" s="2"/>
      <x:c r="H96" s="2"/>
    </x:row>
    <x:row r="97" ht="24" customHeight="1">
      <x:c r="A97" s="2"/>
      <x:c r="B97" s="2"/>
      <x:c r="C97" s="2"/>
      <x:c r="D97" s="2"/>
      <x:c r="E97" s="2"/>
      <x:c r="F97" s="2"/>
      <x:c r="G97" s="2"/>
      <x:c r="H97" s="2"/>
    </x:row>
    <x:row r="98" ht="24" customHeight="1">
      <x:c r="A98" s="2"/>
      <x:c r="B98" s="2"/>
      <x:c r="C98" s="2"/>
      <x:c r="D98" s="2"/>
      <x:c r="E98" s="2"/>
      <x:c r="F98" s="2"/>
      <x:c r="G98" s="2"/>
      <x:c r="H98" s="2"/>
    </x:row>
    <x:row r="99" ht="24" customHeight="1">
      <x:c r="A99" s="2"/>
      <x:c r="B99" s="2"/>
      <x:c r="C99" s="2"/>
      <x:c r="D99" s="2"/>
      <x:c r="E99" s="2"/>
      <x:c r="F99" s="2"/>
      <x:c r="G99" s="2"/>
      <x:c r="H99" s="2"/>
    </x:row>
    <x:row r="100" ht="24" customHeight="1">
      <x:c r="A100" s="2"/>
      <x:c r="B100" s="2"/>
      <x:c r="C100" s="2"/>
      <x:c r="D100" s="2"/>
      <x:c r="E100" s="2"/>
      <x:c r="F100" s="2"/>
      <x:c r="G100" s="2"/>
      <x:c r="H100" s="2"/>
    </x:row>
    <x:row r="101" ht="24" customHeight="1">
      <x:c r="A101" s="2"/>
      <x:c r="B101" s="2"/>
      <x:c r="C101" s="2"/>
      <x:c r="D101" s="2"/>
      <x:c r="E101" s="2"/>
      <x:c r="F101" s="2"/>
      <x:c r="G101" s="2"/>
      <x:c r="H101" s="2"/>
    </x:row>
    <x:row r="102" ht="24" customHeight="1">
      <x:c r="A102" s="2"/>
      <x:c r="B102" s="2"/>
      <x:c r="C102" s="2"/>
      <x:c r="D102" s="2"/>
      <x:c r="E102" s="2"/>
      <x:c r="F102" s="2"/>
      <x:c r="G102" s="2"/>
      <x:c r="H102" s="2"/>
    </x:row>
    <x:row r="103" ht="24" customHeight="1">
      <x:c r="A103" s="2"/>
      <x:c r="B103" s="2"/>
      <x:c r="C103" s="2"/>
      <x:c r="D103" s="2"/>
      <x:c r="E103" s="2"/>
      <x:c r="F103" s="2"/>
      <x:c r="G103" s="2"/>
      <x:c r="H103" s="2"/>
    </x:row>
    <x:row r="104" ht="24" customHeight="1">
      <x:c r="A104" s="2"/>
      <x:c r="B104" s="2"/>
      <x:c r="C104" s="2"/>
      <x:c r="D104" s="2"/>
      <x:c r="E104" s="2"/>
      <x:c r="F104" s="2"/>
      <x:c r="G104" s="2"/>
      <x:c r="H104" s="2"/>
    </x:row>
    <x:row r="105" ht="24" customHeight="1">
      <x:c r="A105" s="2"/>
      <x:c r="B105" s="2"/>
      <x:c r="C105" s="2"/>
      <x:c r="D105" s="2"/>
      <x:c r="E105" s="2"/>
      <x:c r="F105" s="2"/>
      <x:c r="G105" s="2"/>
      <x:c r="H105" s="2"/>
    </x:row>
    <x:row r="106" ht="24" customHeight="1">
      <x:c r="A106" s="2"/>
      <x:c r="B106" s="2"/>
      <x:c r="C106" s="2"/>
      <x:c r="D106" s="2"/>
      <x:c r="E106" s="2"/>
      <x:c r="F106" s="2"/>
      <x:c r="G106" s="2"/>
      <x:c r="H106" s="2"/>
    </x:row>
    <x:row r="107" ht="24" customHeight="1">
      <x:c r="A107" s="2"/>
      <x:c r="B107" s="2"/>
      <x:c r="C107" s="2"/>
      <x:c r="D107" s="2"/>
      <x:c r="E107" s="2"/>
      <x:c r="F107" s="2"/>
      <x:c r="G107" s="2"/>
      <x:c r="H107" s="2"/>
    </x:row>
    <x:row r="108" ht="24" customHeight="1">
      <x:c r="A108" s="2"/>
      <x:c r="B108" s="2"/>
      <x:c r="C108" s="2"/>
      <x:c r="D108" s="2"/>
      <x:c r="E108" s="2"/>
      <x:c r="F108" s="2"/>
      <x:c r="G108" s="2"/>
      <x:c r="H108" s="2"/>
    </x:row>
    <x:row r="109" ht="24" customHeight="1">
      <x:c r="A109" s="2"/>
      <x:c r="B109" s="2"/>
      <x:c r="C109" s="2"/>
      <x:c r="D109" s="2"/>
      <x:c r="E109" s="2"/>
      <x:c r="F109" s="2"/>
      <x:c r="G109" s="2"/>
      <x:c r="H109" s="2"/>
    </x:row>
    <x:row r="110" ht="24" customHeight="1">
      <x:c r="A110" s="2"/>
      <x:c r="B110" s="2"/>
      <x:c r="C110" s="2"/>
      <x:c r="D110" s="2"/>
      <x:c r="E110" s="2"/>
      <x:c r="F110" s="2"/>
      <x:c r="G110" s="2"/>
      <x:c r="H110" s="2"/>
    </x:row>
    <x:row r="111" ht="24" customHeight="1">
      <x:c r="A111" s="2"/>
      <x:c r="B111" s="2"/>
      <x:c r="C111" s="2"/>
      <x:c r="D111" s="2"/>
      <x:c r="E111" s="2"/>
      <x:c r="F111" s="2"/>
      <x:c r="G111" s="2"/>
      <x:c r="H111" s="2"/>
    </x:row>
    <x:row r="112" ht="24" customHeight="1">
      <x:c r="A112" s="2"/>
      <x:c r="B112" s="2"/>
      <x:c r="C112" s="2"/>
      <x:c r="D112" s="2"/>
      <x:c r="E112" s="2"/>
      <x:c r="F112" s="2"/>
      <x:c r="G112" s="2"/>
      <x:c r="H112" s="2"/>
    </x:row>
    <x:row r="113" ht="24" customHeight="1">
      <x:c r="A113" s="2"/>
      <x:c r="B113" s="2"/>
      <x:c r="C113" s="2"/>
      <x:c r="D113" s="2"/>
      <x:c r="E113" s="2"/>
      <x:c r="F113" s="2"/>
      <x:c r="G113" s="2"/>
      <x:c r="H113" s="2"/>
    </x:row>
    <x:row r="114" ht="24" customHeight="1">
      <x:c r="A114" s="2"/>
      <x:c r="B114" s="2"/>
      <x:c r="C114" s="2"/>
      <x:c r="D114" s="2"/>
      <x:c r="E114" s="2"/>
      <x:c r="F114" s="2"/>
      <x:c r="G114" s="2"/>
      <x:c r="H114" s="2"/>
    </x:row>
    <x:row r="115" ht="24" customHeight="1">
      <x:c r="A115" s="2"/>
      <x:c r="B115" s="2"/>
      <x:c r="C115" s="2"/>
      <x:c r="D115" s="2"/>
      <x:c r="E115" s="2"/>
      <x:c r="F115" s="2"/>
      <x:c r="G115" s="2"/>
      <x:c r="H115" s="2"/>
    </x:row>
    <x:row r="116" ht="24" customHeight="1">
      <x:c r="A116" s="2"/>
      <x:c r="B116" s="2"/>
      <x:c r="C116" s="2"/>
      <x:c r="D116" s="2"/>
      <x:c r="E116" s="2"/>
      <x:c r="F116" s="2"/>
      <x:c r="G116" s="2"/>
      <x:c r="H116" s="2"/>
    </x:row>
    <x:row r="117" ht="24" customHeight="1">
      <x:c r="A117" s="2"/>
      <x:c r="B117" s="2"/>
      <x:c r="C117" s="2"/>
      <x:c r="D117" s="2"/>
      <x:c r="E117" s="2"/>
      <x:c r="F117" s="2"/>
      <x:c r="G117" s="2"/>
      <x:c r="H117" s="2"/>
    </x:row>
    <x:row r="118" ht="24" customHeight="1">
      <x:c r="A118" s="2"/>
      <x:c r="B118" s="2"/>
      <x:c r="C118" s="2"/>
      <x:c r="D118" s="2"/>
      <x:c r="E118" s="2"/>
      <x:c r="F118" s="2"/>
      <x:c r="G118" s="2"/>
      <x:c r="H118" s="2"/>
    </x:row>
    <x:row r="119" ht="24" customHeight="1">
      <x:c r="A119" s="2"/>
      <x:c r="B119" s="2"/>
      <x:c r="C119" s="2"/>
      <x:c r="D119" s="2"/>
      <x:c r="E119" s="2"/>
      <x:c r="F119" s="2"/>
      <x:c r="G119" s="2"/>
      <x:c r="H119" s="2"/>
    </x:row>
    <x:row r="120" ht="24" customHeight="1">
      <x:c r="A120" s="2"/>
      <x:c r="B120" s="2"/>
      <x:c r="C120" s="2"/>
      <x:c r="D120" s="2"/>
      <x:c r="E120" s="2"/>
      <x:c r="F120" s="2"/>
      <x:c r="G120" s="2"/>
      <x:c r="H120" s="2"/>
    </x:row>
    <x:row r="121" ht="24" customHeight="1">
      <x:c r="A121" s="2"/>
      <x:c r="B121" s="2"/>
      <x:c r="C121" s="2"/>
      <x:c r="D121" s="2"/>
      <x:c r="E121" s="2"/>
      <x:c r="F121" s="2"/>
      <x:c r="G121" s="2"/>
      <x:c r="H121" s="2"/>
    </x:row>
    <x:row r="122" ht="24" customHeight="1">
      <x:c r="A122" s="2"/>
      <x:c r="B122" s="2"/>
      <x:c r="C122" s="2"/>
      <x:c r="D122" s="2"/>
      <x:c r="E122" s="2"/>
      <x:c r="F122" s="2"/>
      <x:c r="G122" s="2"/>
      <x:c r="H122" s="2"/>
    </x:row>
    <x:row r="123" ht="24" customHeight="1">
      <x:c r="A123" s="2"/>
      <x:c r="B123" s="2"/>
      <x:c r="C123" s="2"/>
      <x:c r="D123" s="2"/>
      <x:c r="E123" s="2"/>
      <x:c r="F123" s="2"/>
      <x:c r="G123" s="2"/>
      <x:c r="H123" s="2"/>
    </x:row>
    <x:row r="124" ht="24" customHeight="1">
      <x:c r="A124" s="2"/>
      <x:c r="B124" s="2"/>
      <x:c r="C124" s="2"/>
      <x:c r="D124" s="2"/>
      <x:c r="E124" s="2"/>
      <x:c r="F124" s="2"/>
      <x:c r="G124" s="2"/>
      <x:c r="H124" s="2"/>
    </x:row>
    <x:row r="125" ht="24" customHeight="1">
      <x:c r="A125" s="2"/>
      <x:c r="B125" s="2"/>
      <x:c r="C125" s="2"/>
      <x:c r="D125" s="2"/>
      <x:c r="E125" s="2"/>
      <x:c r="F125" s="2"/>
      <x:c r="G125" s="2"/>
      <x:c r="H125" s="2"/>
    </x:row>
    <x:row r="126" ht="24" customHeight="1">
      <x:c r="A126" s="2"/>
      <x:c r="B126" s="2"/>
      <x:c r="C126" s="2"/>
      <x:c r="D126" s="2"/>
      <x:c r="E126" s="2"/>
      <x:c r="F126" s="2"/>
      <x:c r="G126" s="2"/>
      <x:c r="H126" s="2"/>
    </x:row>
    <x:row r="127" ht="24" customHeight="1">
      <x:c r="A127" s="2"/>
      <x:c r="B127" s="2"/>
      <x:c r="C127" s="2"/>
      <x:c r="D127" s="2"/>
      <x:c r="E127" s="2"/>
      <x:c r="F127" s="2"/>
      <x:c r="G127" s="2"/>
      <x:c r="H127" s="2"/>
    </x:row>
    <x:row r="128" ht="24" customHeight="1">
      <x:c r="A128" s="2"/>
      <x:c r="B128" s="2"/>
      <x:c r="C128" s="2"/>
      <x:c r="D128" s="2"/>
      <x:c r="E128" s="2"/>
      <x:c r="F128" s="2"/>
      <x:c r="G128" s="2"/>
      <x:c r="H128" s="2"/>
    </x:row>
    <x:row r="129" ht="24" customHeight="1">
      <x:c r="A129" s="2"/>
      <x:c r="B129" s="2"/>
      <x:c r="C129" s="2"/>
      <x:c r="D129" s="2"/>
      <x:c r="E129" s="2"/>
      <x:c r="F129" s="2"/>
      <x:c r="G129" s="2"/>
      <x:c r="H129" s="2"/>
    </x:row>
    <x:row r="130" ht="24" customHeight="1">
      <x:c r="A130" s="2"/>
      <x:c r="B130" s="2"/>
      <x:c r="C130" s="2"/>
      <x:c r="D130" s="2"/>
      <x:c r="E130" s="2"/>
      <x:c r="F130" s="2"/>
      <x:c r="G130" s="2"/>
      <x:c r="H130" s="2"/>
    </x:row>
    <x:row r="131" ht="24" customHeight="1">
      <x:c r="A131" s="2"/>
      <x:c r="B131" s="2"/>
      <x:c r="C131" s="2"/>
      <x:c r="D131" s="2"/>
      <x:c r="E131" s="2"/>
      <x:c r="F131" s="2"/>
      <x:c r="G131" s="2"/>
      <x:c r="H131" s="2"/>
    </x:row>
    <x:row r="132" ht="24" customHeight="1">
      <x:c r="A132" s="2"/>
      <x:c r="B132" s="2"/>
      <x:c r="C132" s="2"/>
      <x:c r="D132" s="2"/>
      <x:c r="E132" s="2"/>
      <x:c r="F132" s="2"/>
      <x:c r="G132" s="2"/>
      <x:c r="H132" s="2"/>
    </x:row>
    <x:row r="133" ht="24" customHeight="1">
      <x:c r="A133" s="2"/>
      <x:c r="B133" s="2"/>
      <x:c r="C133" s="2"/>
      <x:c r="D133" s="2"/>
      <x:c r="E133" s="2"/>
      <x:c r="F133" s="2"/>
      <x:c r="G133" s="2"/>
      <x:c r="H133" s="2"/>
    </x:row>
    <x:row r="134" ht="24" customHeight="1">
      <x:c r="A134" s="2"/>
      <x:c r="B134" s="2"/>
      <x:c r="C134" s="2"/>
      <x:c r="D134" s="2"/>
      <x:c r="E134" s="2"/>
      <x:c r="F134" s="2"/>
      <x:c r="G134" s="2"/>
      <x:c r="H134" s="2"/>
    </x:row>
    <x:row r="135" ht="24" customHeight="1">
      <x:c r="A135" s="2"/>
      <x:c r="B135" s="2"/>
      <x:c r="C135" s="2"/>
      <x:c r="D135" s="2"/>
      <x:c r="E135" s="2"/>
      <x:c r="F135" s="2"/>
      <x:c r="G135" s="2"/>
      <x:c r="H135" s="2"/>
    </x:row>
    <x:row r="136" ht="24" customHeight="1">
      <x:c r="A136" s="2"/>
      <x:c r="B136" s="2"/>
      <x:c r="C136" s="2"/>
      <x:c r="D136" s="2"/>
      <x:c r="E136" s="2"/>
      <x:c r="F136" s="2"/>
      <x:c r="G136" s="2"/>
      <x:c r="H136" s="2"/>
    </x:row>
    <x:row r="137" ht="24" customHeight="1">
      <x:c r="A137" s="2"/>
      <x:c r="B137" s="2"/>
      <x:c r="C137" s="2"/>
      <x:c r="D137" s="2"/>
      <x:c r="E137" s="2"/>
      <x:c r="F137" s="2"/>
      <x:c r="G137" s="2"/>
      <x:c r="H137" s="2"/>
    </x:row>
    <x:row r="138" ht="24" customHeight="1">
      <x:c r="A138" s="2"/>
      <x:c r="B138" s="2"/>
      <x:c r="C138" s="2"/>
      <x:c r="D138" s="2"/>
      <x:c r="E138" s="2"/>
      <x:c r="F138" s="2"/>
      <x:c r="G138" s="2"/>
      <x:c r="H138" s="2"/>
    </x:row>
    <x:row r="139" ht="24" customHeight="1">
      <x:c r="A139" s="2"/>
      <x:c r="B139" s="2"/>
      <x:c r="C139" s="2"/>
      <x:c r="D139" s="2"/>
      <x:c r="E139" s="2"/>
      <x:c r="F139" s="2"/>
      <x:c r="G139" s="2"/>
      <x:c r="H139" s="2"/>
    </x:row>
    <x:row r="140" ht="24" customHeight="1">
      <x:c r="A140" s="2"/>
      <x:c r="B140" s="2"/>
      <x:c r="C140" s="2"/>
      <x:c r="D140" s="2"/>
      <x:c r="E140" s="2"/>
      <x:c r="F140" s="2"/>
      <x:c r="G140" s="2"/>
      <x:c r="H140" s="2"/>
    </x:row>
    <x:row r="141" ht="24" customHeight="1">
      <x:c r="A141" s="2"/>
      <x:c r="B141" s="2"/>
      <x:c r="C141" s="2"/>
      <x:c r="D141" s="2"/>
      <x:c r="E141" s="2"/>
      <x:c r="F141" s="2"/>
      <x:c r="G141" s="2"/>
      <x:c r="H141" s="2"/>
    </x:row>
    <x:row r="142" ht="24" customHeight="1">
      <x:c r="A142" s="2"/>
      <x:c r="B142" s="2"/>
      <x:c r="C142" s="2"/>
      <x:c r="D142" s="2"/>
      <x:c r="E142" s="2"/>
      <x:c r="F142" s="2"/>
      <x:c r="G142" s="2"/>
      <x:c r="H142" s="2"/>
    </x:row>
    <x:row r="143" ht="24" customHeight="1">
      <x:c r="A143" s="2"/>
      <x:c r="B143" s="2"/>
      <x:c r="C143" s="2"/>
      <x:c r="D143" s="2"/>
      <x:c r="E143" s="2"/>
      <x:c r="F143" s="2"/>
      <x:c r="G143" s="2"/>
      <x:c r="H143" s="2"/>
    </x:row>
    <x:row r="144" ht="24" customHeight="1">
      <x:c r="A144" s="2"/>
      <x:c r="B144" s="2"/>
      <x:c r="C144" s="2"/>
      <x:c r="D144" s="2"/>
      <x:c r="E144" s="2"/>
      <x:c r="F144" s="2"/>
      <x:c r="G144" s="2"/>
      <x:c r="H144" s="2"/>
    </x:row>
    <x:row r="145" ht="24" customHeight="1">
      <x:c r="A145" s="2"/>
      <x:c r="B145" s="2"/>
      <x:c r="C145" s="2"/>
      <x:c r="D145" s="2"/>
      <x:c r="E145" s="2"/>
      <x:c r="F145" s="2"/>
      <x:c r="G145" s="2"/>
      <x:c r="H145" s="2"/>
    </x:row>
    <x:row r="146" ht="24" customHeight="1">
      <x:c r="A146" s="2"/>
      <x:c r="B146" s="2"/>
      <x:c r="C146" s="2"/>
      <x:c r="D146" s="2"/>
      <x:c r="E146" s="2"/>
      <x:c r="F146" s="2"/>
      <x:c r="G146" s="2"/>
      <x:c r="H146" s="2"/>
    </x:row>
    <x:row r="147" ht="24" customHeight="1">
      <x:c r="A147" s="2"/>
      <x:c r="B147" s="2"/>
      <x:c r="C147" s="2"/>
      <x:c r="D147" s="2"/>
      <x:c r="E147" s="2"/>
      <x:c r="F147" s="2"/>
      <x:c r="G147" s="2"/>
      <x:c r="H147" s="2"/>
    </x:row>
    <x:row r="148" ht="24" customHeight="1">
      <x:c r="A148" s="2"/>
      <x:c r="B148" s="2"/>
      <x:c r="C148" s="2"/>
      <x:c r="D148" s="2"/>
      <x:c r="E148" s="2"/>
      <x:c r="F148" s="2"/>
      <x:c r="G148" s="2"/>
      <x:c r="H148" s="2"/>
    </x:row>
    <x:row r="149" ht="24" customHeight="1">
      <x:c r="A149" s="2"/>
      <x:c r="B149" s="2"/>
      <x:c r="C149" s="2"/>
      <x:c r="D149" s="2"/>
      <x:c r="E149" s="2"/>
      <x:c r="F149" s="2"/>
      <x:c r="G149" s="2"/>
      <x:c r="H149" s="2"/>
    </x:row>
    <x:row r="150" ht="24" customHeight="1">
      <x:c r="A150" s="2"/>
      <x:c r="B150" s="2"/>
      <x:c r="C150" s="2"/>
      <x:c r="D150" s="2"/>
      <x:c r="E150" s="2"/>
      <x:c r="F150" s="2"/>
      <x:c r="G150" s="2"/>
      <x:c r="H150" s="2"/>
    </x:row>
    <x:row r="151" ht="24" customHeight="1">
      <x:c r="A151" s="2"/>
      <x:c r="B151" s="2"/>
      <x:c r="C151" s="2"/>
      <x:c r="D151" s="2"/>
      <x:c r="E151" s="2"/>
      <x:c r="F151" s="2"/>
      <x:c r="G151" s="2"/>
      <x:c r="H151" s="2"/>
    </x:row>
    <x:row r="152" ht="24" customHeight="1">
      <x:c r="A152" s="2"/>
      <x:c r="B152" s="2"/>
      <x:c r="C152" s="2"/>
      <x:c r="D152" s="2"/>
      <x:c r="E152" s="2"/>
      <x:c r="F152" s="2"/>
      <x:c r="G152" s="2"/>
      <x:c r="H152" s="2"/>
    </x:row>
    <x:row r="153" ht="24" customHeight="1">
      <x:c r="A153" s="2"/>
      <x:c r="B153" s="2"/>
      <x:c r="C153" s="2"/>
      <x:c r="D153" s="2"/>
      <x:c r="E153" s="2"/>
      <x:c r="F153" s="2"/>
      <x:c r="G153" s="2"/>
      <x:c r="H153" s="2"/>
    </x:row>
    <x:row r="154" ht="24" customHeight="1">
      <x:c r="A154" s="2"/>
      <x:c r="B154" s="2"/>
      <x:c r="C154" s="2"/>
      <x:c r="D154" s="2"/>
      <x:c r="E154" s="2"/>
      <x:c r="F154" s="2"/>
      <x:c r="G154" s="2"/>
      <x:c r="H154" s="2"/>
    </x:row>
    <x:row r="155" ht="24" customHeight="1">
      <x:c r="A155" s="2"/>
      <x:c r="B155" s="2"/>
      <x:c r="C155" s="2"/>
      <x:c r="D155" s="2"/>
      <x:c r="E155" s="2"/>
      <x:c r="F155" s="2"/>
      <x:c r="G155" s="2"/>
      <x:c r="H155" s="2"/>
    </x:row>
    <x:row r="156" ht="24" customHeight="1">
      <x:c r="A156" s="2"/>
      <x:c r="B156" s="2"/>
      <x:c r="C156" s="2"/>
      <x:c r="D156" s="2"/>
      <x:c r="E156" s="2"/>
      <x:c r="F156" s="2"/>
      <x:c r="G156" s="2"/>
      <x:c r="H156" s="2"/>
    </x:row>
    <x:row r="157" ht="24" customHeight="1">
      <x:c r="A157" s="2"/>
      <x:c r="B157" s="2"/>
      <x:c r="C157" s="2"/>
      <x:c r="D157" s="2"/>
      <x:c r="E157" s="2"/>
      <x:c r="F157" s="2"/>
      <x:c r="G157" s="2"/>
      <x:c r="H157" s="2"/>
    </x:row>
    <x:row r="158" ht="24" customHeight="1">
      <x:c r="A158" s="2"/>
      <x:c r="B158" s="2"/>
      <x:c r="C158" s="2"/>
      <x:c r="D158" s="2"/>
      <x:c r="E158" s="2"/>
      <x:c r="F158" s="2"/>
      <x:c r="G158" s="2"/>
      <x:c r="H158" s="2"/>
    </x:row>
    <x:row r="159" ht="24" customHeight="1">
      <x:c r="A159" s="2"/>
      <x:c r="B159" s="2"/>
      <x:c r="C159" s="2"/>
      <x:c r="D159" s="2"/>
      <x:c r="E159" s="2"/>
      <x:c r="F159" s="2"/>
      <x:c r="G159" s="2"/>
      <x:c r="H159" s="2"/>
    </x:row>
    <x:row r="160" ht="24" customHeight="1">
      <x:c r="A160" s="2"/>
      <x:c r="B160" s="2"/>
      <x:c r="C160" s="2"/>
      <x:c r="D160" s="2"/>
      <x:c r="E160" s="2"/>
      <x:c r="F160" s="2"/>
      <x:c r="G160" s="2"/>
      <x:c r="H160" s="2"/>
    </x:row>
    <x:row r="161" ht="24" customHeight="1">
      <x:c r="A161" s="2"/>
      <x:c r="B161" s="2"/>
      <x:c r="C161" s="2"/>
      <x:c r="D161" s="2"/>
      <x:c r="E161" s="2"/>
      <x:c r="F161" s="2"/>
      <x:c r="G161" s="2"/>
      <x:c r="H161" s="2"/>
    </x:row>
    <x:row r="162" ht="24" customHeight="1">
      <x:c r="A162" s="2"/>
      <x:c r="B162" s="2"/>
      <x:c r="C162" s="2"/>
      <x:c r="D162" s="2"/>
      <x:c r="E162" s="2"/>
      <x:c r="F162" s="2"/>
      <x:c r="G162" s="2"/>
      <x:c r="H162" s="2"/>
    </x:row>
    <x:row r="163" ht="24" customHeight="1">
      <x:c r="A163" s="2"/>
      <x:c r="B163" s="2"/>
      <x:c r="C163" s="2"/>
      <x:c r="D163" s="2"/>
      <x:c r="E163" s="2"/>
      <x:c r="F163" s="2"/>
      <x:c r="G163" s="2"/>
      <x:c r="H163" s="2"/>
    </x:row>
    <x:row r="164" ht="24" customHeight="1">
      <x:c r="A164" s="2"/>
      <x:c r="B164" s="2"/>
      <x:c r="C164" s="2"/>
      <x:c r="D164" s="2"/>
      <x:c r="E164" s="2"/>
      <x:c r="F164" s="2"/>
      <x:c r="G164" s="2"/>
      <x:c r="H164" s="2"/>
    </x:row>
    <x:row r="165" ht="24" customHeight="1">
      <x:c r="A165" s="2"/>
      <x:c r="B165" s="2"/>
      <x:c r="C165" s="2"/>
      <x:c r="D165" s="2"/>
      <x:c r="E165" s="2"/>
      <x:c r="F165" s="2"/>
      <x:c r="G165" s="2"/>
      <x:c r="H165" s="2"/>
    </x:row>
    <x:row r="166" ht="24" customHeight="1">
      <x:c r="A166" s="2"/>
      <x:c r="B166" s="2"/>
      <x:c r="C166" s="2"/>
      <x:c r="D166" s="2"/>
      <x:c r="E166" s="2"/>
      <x:c r="F166" s="2"/>
      <x:c r="G166" s="2"/>
      <x:c r="H166" s="2"/>
    </x:row>
    <x:row r="167" ht="24" customHeight="1">
      <x:c r="A167" s="2"/>
      <x:c r="B167" s="2"/>
      <x:c r="C167" s="2"/>
      <x:c r="D167" s="2"/>
      <x:c r="E167" s="2"/>
      <x:c r="F167" s="2"/>
      <x:c r="G167" s="2"/>
      <x:c r="H167" s="2"/>
    </x:row>
    <x:row r="168" ht="24" customHeight="1">
      <x:c r="A168" s="2"/>
      <x:c r="B168" s="2"/>
      <x:c r="C168" s="2"/>
      <x:c r="D168" s="2"/>
      <x:c r="E168" s="2"/>
      <x:c r="F168" s="2"/>
      <x:c r="G168" s="2"/>
      <x:c r="H168" s="2"/>
    </x:row>
    <x:row r="169" ht="24" customHeight="1">
      <x:c r="A169" s="2"/>
      <x:c r="B169" s="2"/>
      <x:c r="C169" s="2"/>
      <x:c r="D169" s="2"/>
      <x:c r="E169" s="2"/>
      <x:c r="F169" s="2"/>
      <x:c r="G169" s="2"/>
      <x:c r="H169" s="2"/>
    </x:row>
    <x:row r="170" ht="24" customHeight="1">
      <x:c r="A170" s="2"/>
      <x:c r="B170" s="2"/>
      <x:c r="C170" s="2"/>
      <x:c r="D170" s="2"/>
      <x:c r="E170" s="2"/>
      <x:c r="F170" s="2"/>
      <x:c r="G170" s="2"/>
      <x:c r="H170" s="2"/>
    </x:row>
    <x:row r="171" ht="24" customHeight="1">
      <x:c r="A171" s="2"/>
      <x:c r="B171" s="2"/>
      <x:c r="C171" s="2"/>
      <x:c r="D171" s="2"/>
      <x:c r="E171" s="2"/>
      <x:c r="F171" s="2"/>
      <x:c r="G171" s="2"/>
      <x:c r="H171" s="2"/>
    </x:row>
    <x:row r="172" ht="24" customHeight="1">
      <x:c r="A172" s="2"/>
      <x:c r="B172" s="2"/>
      <x:c r="C172" s="2"/>
      <x:c r="D172" s="2"/>
      <x:c r="E172" s="2"/>
      <x:c r="F172" s="2"/>
      <x:c r="G172" s="2"/>
      <x:c r="H172" s="2"/>
    </x:row>
    <x:row r="173" ht="24" customHeight="1">
      <x:c r="A173" s="2"/>
      <x:c r="B173" s="2"/>
      <x:c r="C173" s="2"/>
      <x:c r="D173" s="2"/>
      <x:c r="E173" s="2"/>
      <x:c r="F173" s="2"/>
      <x:c r="G173" s="2"/>
      <x:c r="H173" s="2"/>
    </x:row>
    <x:row r="174" ht="24" customHeight="1">
      <x:c r="A174" s="2"/>
      <x:c r="B174" s="2"/>
      <x:c r="C174" s="2"/>
      <x:c r="D174" s="2"/>
      <x:c r="E174" s="2"/>
      <x:c r="F174" s="2"/>
      <x:c r="G174" s="2"/>
      <x:c r="H174" s="2"/>
    </x:row>
    <x:row r="175" ht="24" customHeight="1">
      <x:c r="A175" s="2"/>
      <x:c r="B175" s="2"/>
      <x:c r="C175" s="2"/>
      <x:c r="D175" s="2"/>
      <x:c r="E175" s="2"/>
      <x:c r="F175" s="2"/>
      <x:c r="G175" s="2"/>
      <x:c r="H175" s="2"/>
    </x:row>
    <x:row r="176" ht="24" customHeight="1">
      <x:c r="A176" s="2"/>
      <x:c r="B176" s="2"/>
      <x:c r="C176" s="2"/>
      <x:c r="D176" s="2"/>
      <x:c r="E176" s="2"/>
      <x:c r="F176" s="2"/>
      <x:c r="G176" s="2"/>
      <x:c r="H176" s="2"/>
    </x:row>
    <x:row r="177" ht="24" customHeight="1">
      <x:c r="A177" s="2"/>
      <x:c r="B177" s="2"/>
      <x:c r="C177" s="2"/>
      <x:c r="D177" s="2"/>
      <x:c r="E177" s="2"/>
      <x:c r="F177" s="2"/>
      <x:c r="G177" s="2"/>
      <x:c r="H177" s="2"/>
    </x:row>
    <x:row r="178" ht="24" customHeight="1">
      <x:c r="A178" s="2"/>
      <x:c r="B178" s="2"/>
      <x:c r="C178" s="2"/>
      <x:c r="D178" s="2"/>
      <x:c r="E178" s="2"/>
      <x:c r="F178" s="2"/>
      <x:c r="G178" s="2"/>
      <x:c r="H178" s="2"/>
    </x:row>
    <x:row r="179" ht="24" customHeight="1">
      <x:c r="A179" s="2"/>
      <x:c r="B179" s="2"/>
      <x:c r="C179" s="2"/>
      <x:c r="D179" s="2"/>
      <x:c r="E179" s="2"/>
      <x:c r="F179" s="2"/>
      <x:c r="G179" s="2"/>
      <x:c r="H179" s="2"/>
    </x:row>
    <x:row r="180" ht="24" customHeight="1">
      <x:c r="A180" s="2"/>
      <x:c r="B180" s="2"/>
      <x:c r="C180" s="2"/>
      <x:c r="D180" s="2"/>
      <x:c r="E180" s="2"/>
      <x:c r="F180" s="2"/>
      <x:c r="G180" s="2"/>
      <x:c r="H180" s="2"/>
    </x:row>
    <x:row r="181" ht="24" customHeight="1">
      <x:c r="A181" s="2"/>
      <x:c r="B181" s="2"/>
      <x:c r="C181" s="2"/>
      <x:c r="D181" s="2"/>
      <x:c r="E181" s="2"/>
      <x:c r="F181" s="2"/>
      <x:c r="G181" s="2"/>
      <x:c r="H181" s="2"/>
    </x:row>
    <x:row r="182" ht="24" customHeight="1">
      <x:c r="A182" s="2"/>
      <x:c r="B182" s="2"/>
      <x:c r="C182" s="2"/>
      <x:c r="D182" s="2"/>
      <x:c r="E182" s="2"/>
      <x:c r="F182" s="2"/>
      <x:c r="G182" s="2"/>
      <x:c r="H182" s="2"/>
    </x:row>
    <x:row r="183" ht="24" customHeight="1">
      <x:c r="A183" s="2"/>
      <x:c r="B183" s="2"/>
      <x:c r="C183" s="2"/>
      <x:c r="D183" s="2"/>
      <x:c r="E183" s="2"/>
      <x:c r="F183" s="2"/>
      <x:c r="G183" s="2"/>
      <x:c r="H183" s="2"/>
    </x:row>
    <x:row r="184" ht="24" customHeight="1">
      <x:c r="A184" s="2"/>
      <x:c r="B184" s="2"/>
      <x:c r="C184" s="2"/>
      <x:c r="D184" s="2"/>
      <x:c r="E184" s="2"/>
      <x:c r="F184" s="2"/>
      <x:c r="G184" s="2"/>
      <x:c r="H184" s="2"/>
    </x:row>
    <x:row r="185" ht="24" customHeight="1">
      <x:c r="A185" s="2"/>
      <x:c r="B185" s="2"/>
      <x:c r="C185" s="2"/>
      <x:c r="D185" s="2"/>
      <x:c r="E185" s="2"/>
      <x:c r="F185" s="2"/>
      <x:c r="G185" s="2"/>
      <x:c r="H185" s="2"/>
    </x:row>
    <x:row r="186" ht="24" customHeight="1">
      <x:c r="A186" s="2"/>
      <x:c r="B186" s="2"/>
      <x:c r="C186" s="2"/>
      <x:c r="D186" s="2"/>
      <x:c r="E186" s="2"/>
      <x:c r="F186" s="2"/>
      <x:c r="G186" s="2"/>
      <x:c r="H186" s="2"/>
    </x:row>
    <x:row r="187" ht="24" customHeight="1">
      <x:c r="A187" s="2"/>
      <x:c r="B187" s="2"/>
      <x:c r="C187" s="2"/>
      <x:c r="D187" s="2"/>
      <x:c r="E187" s="2"/>
      <x:c r="F187" s="2"/>
      <x:c r="G187" s="2"/>
      <x:c r="H187" s="2"/>
    </x:row>
    <x:row r="188" ht="24" customHeight="1">
      <x:c r="A188" s="2"/>
      <x:c r="B188" s="2"/>
      <x:c r="C188" s="2"/>
      <x:c r="D188" s="2"/>
      <x:c r="E188" s="2"/>
      <x:c r="F188" s="2"/>
      <x:c r="G188" s="2"/>
      <x:c r="H188" s="2"/>
    </x:row>
    <x:row r="189" ht="24" customHeight="1">
      <x:c r="A189" s="2"/>
      <x:c r="B189" s="2"/>
      <x:c r="C189" s="2"/>
      <x:c r="D189" s="2"/>
      <x:c r="E189" s="2"/>
      <x:c r="F189" s="2"/>
      <x:c r="G189" s="2"/>
      <x:c r="H189" s="2"/>
    </x:row>
    <x:row r="190" ht="24" customHeight="1">
      <x:c r="A190" s="2"/>
      <x:c r="B190" s="2"/>
      <x:c r="C190" s="2"/>
      <x:c r="D190" s="2"/>
      <x:c r="E190" s="2"/>
      <x:c r="F190" s="2"/>
      <x:c r="G190" s="2"/>
      <x:c r="H190" s="2"/>
    </x:row>
    <x:row r="191" ht="24" customHeight="1">
      <x:c r="A191" s="2"/>
      <x:c r="B191" s="2"/>
      <x:c r="C191" s="2"/>
      <x:c r="D191" s="2"/>
      <x:c r="E191" s="2"/>
      <x:c r="F191" s="2"/>
      <x:c r="G191" s="2"/>
      <x:c r="H191" s="2"/>
    </x:row>
    <x:row r="192" ht="24" customHeight="1">
      <x:c r="A192" s="2"/>
      <x:c r="B192" s="2"/>
      <x:c r="C192" s="2"/>
      <x:c r="D192" s="2"/>
      <x:c r="E192" s="2"/>
      <x:c r="F192" s="2"/>
      <x:c r="G192" s="2"/>
      <x:c r="H192" s="2"/>
    </x:row>
    <x:row r="193" ht="24" customHeight="1">
      <x:c r="A193" s="2"/>
      <x:c r="B193" s="2"/>
      <x:c r="C193" s="2"/>
      <x:c r="D193" s="2"/>
      <x:c r="E193" s="2"/>
      <x:c r="F193" s="2"/>
      <x:c r="G193" s="2"/>
      <x:c r="H193" s="2"/>
    </x:row>
    <x:row r="194" ht="24" customHeight="1">
      <x:c r="A194" s="2"/>
      <x:c r="B194" s="2"/>
      <x:c r="C194" s="2"/>
      <x:c r="D194" s="2"/>
      <x:c r="E194" s="2"/>
      <x:c r="F194" s="2"/>
      <x:c r="G194" s="2"/>
      <x:c r="H194" s="2"/>
    </x:row>
    <x:row r="195" ht="24" customHeight="1">
      <x:c r="A195" s="2"/>
      <x:c r="B195" s="2"/>
      <x:c r="C195" s="2"/>
      <x:c r="D195" s="2"/>
      <x:c r="E195" s="2"/>
      <x:c r="F195" s="2"/>
      <x:c r="G195" s="2"/>
      <x:c r="H195" s="2"/>
    </x:row>
    <x:row r="196" ht="24" customHeight="1">
      <x:c r="A196" s="2"/>
      <x:c r="B196" s="2"/>
      <x:c r="C196" s="2"/>
      <x:c r="D196" s="2"/>
      <x:c r="E196" s="2"/>
      <x:c r="F196" s="2"/>
      <x:c r="G196" s="2"/>
      <x:c r="H196" s="2"/>
    </x:row>
    <x:row r="197" ht="24" customHeight="1">
      <x:c r="A197" s="2"/>
      <x:c r="B197" s="2"/>
      <x:c r="C197" s="2"/>
      <x:c r="D197" s="2"/>
      <x:c r="E197" s="2"/>
      <x:c r="F197" s="2"/>
      <x:c r="G197" s="2"/>
      <x:c r="H197" s="2"/>
    </x:row>
    <x:row r="198" ht="24" customHeight="1">
      <x:c r="A198" s="2"/>
      <x:c r="B198" s="2"/>
      <x:c r="C198" s="2"/>
      <x:c r="D198" s="2"/>
      <x:c r="E198" s="2"/>
      <x:c r="F198" s="2"/>
      <x:c r="G198" s="2"/>
      <x:c r="H198" s="2"/>
    </x:row>
    <x:row r="199" ht="24" customHeight="1">
      <x:c r="A199" s="2"/>
      <x:c r="B199" s="2"/>
      <x:c r="C199" s="2"/>
      <x:c r="D199" s="2"/>
      <x:c r="E199" s="2"/>
      <x:c r="F199" s="2"/>
      <x:c r="G199" s="2"/>
      <x:c r="H199" s="2"/>
    </x:row>
    <x:row r="200" ht="24" customHeight="1">
      <x:c r="A200" s="2"/>
      <x:c r="B200" s="2"/>
      <x:c r="C200" s="2"/>
      <x:c r="D200" s="2"/>
      <x:c r="E200" s="2"/>
      <x:c r="F200" s="2"/>
      <x:c r="G200" s="2"/>
      <x:c r="H200" s="2"/>
    </x:row>
    <x:row r="201" ht="24" customHeight="1">
      <x:c r="A201" s="2"/>
      <x:c r="B201" s="2"/>
      <x:c r="C201" s="2"/>
      <x:c r="D201" s="2"/>
      <x:c r="E201" s="2"/>
      <x:c r="F201" s="2"/>
      <x:c r="G201" s="2"/>
      <x:c r="H201" s="2"/>
    </x:row>
    <x:row r="202" ht="24" customHeight="1">
      <x:c r="A202" s="2"/>
      <x:c r="B202" s="2"/>
      <x:c r="C202" s="2"/>
      <x:c r="D202" s="2"/>
      <x:c r="E202" s="2"/>
      <x:c r="F202" s="2"/>
      <x:c r="G202" s="2"/>
      <x:c r="H202" s="2"/>
    </x:row>
    <x:row r="203" ht="24" customHeight="1">
      <x:c r="A203" s="2"/>
      <x:c r="B203" s="2"/>
      <x:c r="C203" s="2"/>
      <x:c r="D203" s="2"/>
      <x:c r="E203" s="2"/>
      <x:c r="F203" s="2"/>
      <x:c r="G203" s="2"/>
      <x:c r="H203" s="2"/>
    </x:row>
    <x:row r="204" ht="24" customHeight="1">
      <x:c r="A204" s="2"/>
      <x:c r="B204" s="2"/>
      <x:c r="C204" s="2"/>
      <x:c r="D204" s="2"/>
      <x:c r="E204" s="2"/>
      <x:c r="F204" s="2"/>
      <x:c r="G204" s="2"/>
      <x:c r="H204" s="2"/>
    </x:row>
    <x:row r="205" ht="24" customHeight="1">
      <x:c r="A205" s="2"/>
      <x:c r="B205" s="2"/>
      <x:c r="C205" s="2"/>
      <x:c r="D205" s="2"/>
      <x:c r="E205" s="2"/>
      <x:c r="F205" s="2"/>
      <x:c r="G205" s="2"/>
      <x:c r="H205" s="2"/>
    </x:row>
  </x:sheetData>
  <x:mergeCells>
    <x:mergeCell ref="A1:H1"/>
    <x:mergeCell ref="A2:H2"/>
    <x:mergeCell ref="B4:H4"/>
    <x:mergeCell ref="B5:H5"/>
    <x:mergeCell ref="B6:H6"/>
    <x:mergeCell ref="B7:H7"/>
    <x:mergeCell ref="B8:H8"/>
    <x:mergeCell ref="B9:H9"/>
    <x:mergeCell ref="B10:H10"/>
    <x:mergeCell ref="B11:H11"/>
    <x:mergeCell ref="B12:H12"/>
    <x:mergeCell ref="A3:H3"/>
    <x:mergeCell ref="B14:H14"/>
    <x:mergeCell ref="A34:H36"/>
  </x:mergeCells>
  <x:conditionalFormatting sqref="A1:H205">
    <x:cfRule type="containsText" dxfId="6" priority="1" operator="containsText" text="BLOCKED"/>
    <x:cfRule type="containsText" dxfId="7" priority="2" operator="containsText" text="STALE RECORD"/>
  </x:conditionalFormatting>
  <x:dataValidations count="1">
    <x:dataValidation type="list" sqref="B4">
      <x:formula1>"Not supplied,Supplied list,Explicitly empty list"</x:formula1>
    </x:dataValidation>
  </x:dataValidations>
  <x:pageMargins left="0.7" right="0.7" top="0.75" bottom="0.75" header="0.3" footer="0.3"/>
</x:worksheet>
</file>

<file path=xl/worksheets/sheet5.xml><?xml version="1.0" encoding="utf-8"?>
<x:worksheet xmlns:x="http://schemas.openxmlformats.org/spreadsheetml/2006/main">
  <x:sheetPr>
    <x:tabColor rgb="FFCDD4DC"/>
  </x:sheetPr>
  <x:sheetViews>
    <x:sheetView showGridLines="0" workbookViewId="0">
      <x:pane ySplit="6" topLeftCell="A7" activePane="bottomLeft" state="frozen"/>
    </x:sheetView>
  </x:sheetViews>
  <x:sheetFormatPr defaultRowHeight="15"/>
  <x:cols>
    <x:col min="1" max="1" width="32.5" hidden="0" customWidth="1"/>
    <x:col min="2" max="2" width="25.6299991607666" hidden="0" customWidth="1"/>
    <x:col min="3" max="3" width="23.75" hidden="0" customWidth="1"/>
    <x:col min="4" max="4" width="30" hidden="0" customWidth="1"/>
    <x:col min="5" max="5" width="26.25" hidden="0" customWidth="1"/>
    <x:col min="6" max="6" width="29.3799991607666" hidden="0" customWidth="1"/>
    <x:col min="7" max="7" width="25" hidden="0" customWidth="1"/>
    <x:col min="8" max="8" width="28.1299991607666" hidden="0" customWidth="1"/>
  </x:cols>
  <x:sheetData>
    <x:row r="1" ht="30" customHeight="1">
      <x:c r="A1" s="4" t="str">
        <x:v>Outreach review record</x:v>
      </x:c>
      <x:c r="B1" s="3"/>
      <x:c r="C1" s="3"/>
      <x:c r="D1" s="3"/>
      <x:c r="E1" s="3"/>
      <x:c r="F1" s="3"/>
      <x:c r="G1" s="3"/>
      <x:c r="H1" s="3"/>
    </x:row>
    <x:row r="2" ht="30" customHeight="1">
      <x:c r="A2" s="5" t="str">
        <x:v>Historical public example — checked 14 September 2026. Not a client mandate, current shortlist or list of businesses offered for sale.</x:v>
      </x:c>
      <x:c r="B2" s="3"/>
      <x:c r="C2" s="3"/>
      <x:c r="D2" s="3"/>
      <x:c r="E2" s="3"/>
      <x:c r="F2" s="3"/>
      <x:c r="G2" s="3"/>
      <x:c r="H2" s="3"/>
    </x:row>
    <x:row r="3" ht="32" customHeight="1">
      <x:c r="A3" s="3" t="str">
        <x:v>Yellow cells are working inputs. Blank means not provided. This file does not verify information or approval records entered by the user.</x:v>
      </x:c>
      <x:c r="B3" s="3"/>
      <x:c r="C3" s="3"/>
      <x:c r="D3" s="3"/>
      <x:c r="E3" s="3"/>
      <x:c r="F3" s="3"/>
      <x:c r="G3" s="3"/>
      <x:c r="H3" s="3"/>
    </x:row>
    <x:row r="4" ht="24" customHeight="1">
      <x:c r="A4" s="2"/>
      <x:c r="B4" s="2"/>
      <x:c r="C4" s="2"/>
      <x:c r="D4" s="2"/>
      <x:c r="E4" s="2"/>
      <x:c r="F4" s="2"/>
      <x:c r="G4" s="2"/>
      <x:c r="H4" s="2"/>
    </x:row>
    <x:row r="5" ht="30" customHeight="1">
      <x:c r="A5" s="17" t="str">
        <x:v>ACQ-01 — Ackee</x:v>
      </x:c>
      <x:c r="B5" s="17"/>
      <x:c r="C5" s="17"/>
      <x:c r="D5" s="17"/>
      <x:c r="E5" s="17"/>
      <x:c r="F5" s="17"/>
      <x:c r="G5" s="17"/>
      <x:c r="H5" s="17"/>
    </x:row>
    <x:row r="6" ht="38" customHeight="1">
      <x:c r="A6" s="3" t="str">
        <x:v>Recipient / public contact route</x:v>
      </x:c>
      <x:c r="B6" s="8"/>
      <x:c r="C6" s="8"/>
      <x:c r="D6" s="8"/>
      <x:c r="E6" s="8"/>
      <x:c r="F6" s="8"/>
      <x:c r="G6" s="8"/>
      <x:c r="H6" s="8"/>
    </x:row>
    <x:row r="7" ht="38" customHeight="1">
      <x:c r="A7" s="3" t="str">
        <x:v>Role / contact type</x:v>
      </x:c>
      <x:c r="B7" s="8"/>
      <x:c r="C7" s="8"/>
      <x:c r="D7" s="8"/>
      <x:c r="E7" s="8"/>
      <x:c r="F7" s="8"/>
      <x:c r="G7" s="8"/>
      <x:c r="H7" s="8"/>
    </x:row>
    <x:row r="8" ht="38" customHeight="1">
      <x:c r="A8" s="3" t="str">
        <x:v>Exact contact address or route</x:v>
      </x:c>
      <x:c r="B8" s="8"/>
      <x:c r="C8" s="8"/>
      <x:c r="D8" s="8"/>
      <x:c r="E8" s="8"/>
      <x:c r="F8" s="8"/>
      <x:c r="G8" s="8"/>
      <x:c r="H8" s="8"/>
    </x:row>
    <x:row r="9" ht="38" customHeight="1">
      <x:c r="A9" s="3" t="str">
        <x:v>Recipient / route evidence</x:v>
      </x:c>
      <x:c r="B9" s="8"/>
      <x:c r="C9" s="8"/>
      <x:c r="D9" s="8"/>
      <x:c r="E9" s="8"/>
      <x:c r="F9" s="8"/>
      <x:c r="G9" s="8"/>
      <x:c r="H9" s="8"/>
    </x:row>
    <x:row r="10" ht="38" customHeight="1">
      <x:c r="A10" s="3" t="str">
        <x:v>Exact entity and approach scope</x:v>
      </x:c>
      <x:c r="B10" s="8"/>
      <x:c r="C10" s="8"/>
      <x:c r="D10" s="8"/>
      <x:c r="E10" s="8"/>
      <x:c r="F10" s="8"/>
      <x:c r="G10" s="8"/>
      <x:c r="H10" s="8"/>
    </x:row>
    <x:row r="11" ht="38" customHeight="1">
      <x:c r="A11" s="3" t="str">
        <x:v>Message subject</x:v>
      </x:c>
      <x:c r="B11" s="8"/>
      <x:c r="C11" s="8"/>
      <x:c r="D11" s="8"/>
      <x:c r="E11" s="8"/>
      <x:c r="F11" s="8"/>
      <x:c r="G11" s="8"/>
      <x:c r="H11" s="8"/>
    </x:row>
    <x:row r="12" ht="90" customHeight="1">
      <x:c r="A12" s="3" t="str">
        <x:v>Exact message text</x:v>
      </x:c>
      <x:c r="B12" s="8"/>
      <x:c r="C12" s="8"/>
      <x:c r="D12" s="8"/>
      <x:c r="E12" s="8"/>
      <x:c r="F12" s="8"/>
      <x:c r="G12" s="8"/>
      <x:c r="H12" s="8"/>
    </x:row>
    <x:row r="13" ht="38" customHeight="1">
      <x:c r="A13" s="3" t="str">
        <x:v>Agreed channel</x:v>
      </x:c>
      <x:c r="B13" s="8"/>
      <x:c r="C13" s="8"/>
      <x:c r="D13" s="8"/>
      <x:c r="E13" s="8"/>
      <x:c r="F13" s="8"/>
      <x:c r="G13" s="8"/>
      <x:c r="H13" s="8"/>
    </x:row>
    <x:row r="14" ht="38" customHeight="1">
      <x:c r="A14" s="3" t="str">
        <x:v>Agreed timing / window</x:v>
      </x:c>
      <x:c r="B14" s="8"/>
      <x:c r="C14" s="8"/>
      <x:c r="D14" s="8"/>
      <x:c r="E14" s="8"/>
      <x:c r="F14" s="8"/>
      <x:c r="G14" s="8"/>
      <x:c r="H14" s="8"/>
    </x:row>
    <x:row r="15" ht="38" customHeight="1">
      <x:c r="A15" s="3" t="str">
        <x:v>Person responsible for contact</x:v>
      </x:c>
      <x:c r="B15" s="8"/>
      <x:c r="C15" s="8"/>
      <x:c r="D15" s="8"/>
      <x:c r="E15" s="8"/>
      <x:c r="F15" s="8"/>
      <x:c r="G15" s="8"/>
      <x:c r="H15" s="8"/>
    </x:row>
    <x:row r="16" ht="38" customHeight="1">
      <x:c r="A16" s="3" t="str">
        <x:v>Review recorded by</x:v>
      </x:c>
      <x:c r="B16" s="8"/>
      <x:c r="C16" s="8"/>
      <x:c r="D16" s="8"/>
      <x:c r="E16" s="8"/>
      <x:c r="F16" s="8"/>
      <x:c r="G16" s="8"/>
      <x:c r="H16" s="8"/>
    </x:row>
    <x:row r="17" ht="38" customHeight="1">
      <x:c r="A17" s="3" t="str">
        <x:v>Recorded review date</x:v>
      </x:c>
      <x:c r="B17" s="20"/>
      <x:c r="C17" s="8"/>
      <x:c r="D17" s="8"/>
      <x:c r="E17" s="8"/>
      <x:c r="F17" s="8"/>
      <x:c r="G17" s="8"/>
      <x:c r="H17" s="8"/>
    </x:row>
    <x:row r="18" ht="38" customHeight="1">
      <x:c r="A18" s="3" t="str">
        <x:v>Decision — record only</x:v>
      </x:c>
      <x:c r="B18" s="8" t="str">
        <x:v>Not reviewed</x:v>
      </x:c>
      <x:c r="C18" s="8"/>
      <x:c r="D18" s="8"/>
      <x:c r="E18" s="8"/>
      <x:c r="F18" s="8"/>
      <x:c r="G18" s="8"/>
      <x:c r="H18" s="8"/>
    </x:row>
    <x:row r="19" ht="65" customHeight="1">
      <x:c r="A19" s="3" t="str">
        <x:v>Recorded approval snapshot</x:v>
      </x:c>
      <x:c r="B19" s="26"/>
      <x:c r="C19" s="26"/>
      <x:c r="D19" s="26"/>
      <x:c r="E19" s="26"/>
      <x:c r="F19" s="26"/>
      <x:c r="G19" s="26"/>
      <x:c r="H19" s="26"/>
    </x:row>
    <x:row r="20" ht="38" customHeight="1">
      <x:c r="A20" s="3" t="str">
        <x:v>Manual match resolution</x:v>
      </x:c>
      <x:c r="B20" s="8" t="str">
        <x:v>Unresolved</x:v>
      </x:c>
      <x:c r="C20" s="8"/>
      <x:c r="D20" s="8"/>
      <x:c r="E20" s="8"/>
      <x:c r="F20" s="8"/>
      <x:c r="G20" s="8"/>
      <x:c r="H20" s="8"/>
    </x:row>
    <x:row r="21" ht="38" customHeight="1">
      <x:c r="A21" s="3" t="str">
        <x:v>Evidence and reason for resolution</x:v>
      </x:c>
      <x:c r="B21" s="8"/>
      <x:c r="C21" s="8"/>
      <x:c r="D21" s="8"/>
      <x:c r="E21" s="8"/>
      <x:c r="F21" s="8"/>
      <x:c r="G21" s="8"/>
      <x:c r="H21" s="8"/>
    </x:row>
    <x:row r="22" ht="38" customHeight="1">
      <x:c r="A22" s="3" t="str">
        <x:v>Resolution recorded by</x:v>
      </x:c>
      <x:c r="B22" s="8"/>
      <x:c r="C22" s="8"/>
      <x:c r="D22" s="8"/>
      <x:c r="E22" s="8"/>
      <x:c r="F22" s="8"/>
      <x:c r="G22" s="8"/>
      <x:c r="H22" s="8"/>
    </x:row>
    <x:row r="23" ht="38" customHeight="1">
      <x:c r="A23" s="3" t="str">
        <x:v>Resolution date</x:v>
      </x:c>
      <x:c r="B23" s="20"/>
      <x:c r="C23" s="8"/>
      <x:c r="D23" s="8"/>
      <x:c r="E23" s="8"/>
      <x:c r="F23" s="8"/>
      <x:c r="G23" s="8"/>
      <x:c r="H23" s="8"/>
    </x:row>
    <x:row r="24" ht="38" customHeight="1">
      <x:c r="A24" s="3" t="str">
        <x:v>Identity / match check</x:v>
      </x:c>
      <x:c r="B24" s="11" t="str">
        <x:f>IF(NOT(AND(LEN(TRIM('Profiles'!G7))&gt;0,LEN(TRIM('Profiles'!H7))&gt;0,'Profiles'!B23="Perimeter documented for brief",LEN(TRIM('Profiles'!B24))&gt;0,LEN(TRIM('Profiles'!B26))&gt;0)),"IDENTITY UNRESOLVED",IF(OR(IF(AND(LEN(TRIM('Profiles'!G7))&gt;0,'Profiles'!G7='Profiles'!G8),1,0)+IF(AND(LEN(TRIM('Profiles'!G7))&gt;0,'Profiles'!G7='Profiles'!G9),1,0)+IF(AND(LEN(TRIM('Profiles'!G7))&gt;0,'Profiles'!G7='Profiles'!G10),1,0)+IF(AND(LEN(TRIM('Profiles'!G7))&gt;0,'Profiles'!G7='Profiles'!G11),1,0)&gt;0,IF(AND(LEN(TRIM('Profiles'!H7))&gt;0,'Profiles'!H7='Profiles'!H8),1,0)+IF(AND(LEN(TRIM('Profiles'!H7))&gt;0,'Profiles'!H7='Profiles'!H9),1,0)+IF(AND(LEN(TRIM('Profiles'!H7))&gt;0,'Profiles'!H7='Profiles'!H10),1,0)+IF(AND(LEN(TRIM('Profiles'!H7))&gt;0,'Profiles'!H7='Profiles'!H11),1,0)&gt;0,IF(LEN(TRIM('Profiles'!H7))&gt;0,COUNTIFS('Client list'!G17:G31,'Profiles'!H7),0)&gt;0,AND(OR(IF(LEN(TRIM('Profiles'!G7))&gt;0,COUNTIFS('Client list'!B17:B31,'Profiles'!G7),0)&gt;0,SUM(IF(AND(LEN(TRIM('Client list'!H17))&gt;0,OR(ISNUMBER(SEARCH(LOWER(SUBSTITUTE(SUBSTITUTE(TRIM('Profiles'!B7)," ",""),".","")),'Client list'!H17)),AND(LEN(TRIM('Profiles'!F7))&gt;0,ISNUMBER(SEARCH(LOWER(SUBSTITUTE(SUBSTITUTE(TRIM('Profiles'!F7)," ",""),".","")),'Client list'!H17))))),1,0),IF(AND(LEN(TRIM('Client list'!H18))&gt;0,OR(ISNUMBER(SEARCH(LOWER(SUBSTITUTE(SUBSTITUTE(TRIM('Profiles'!B7)," ",""),".","")),'Client list'!H18)),AND(LEN(TRIM('Profiles'!F7))&gt;0,ISNUMBER(SEARCH(LOWER(SUBSTITUTE(SUBSTITUTE(TRIM('Profiles'!F7)," ",""),".","")),'Client list'!H18))))),1,0),IF(AND(LEN(TRIM('Client list'!H19))&gt;0,OR(ISNUMBER(SEARCH(LOWER(SUBSTITUTE(SUBSTITUTE(TRIM('Profiles'!B7)," ",""),".","")),'Client list'!H19)),AND(LEN(TRIM('Profiles'!F7))&gt;0,ISNUMBER(SEARCH(LOWER(SUBSTITUTE(SUBSTITUTE(TRIM('Profiles'!F7)," ",""),".","")),'Client list'!H19))))),1,0),IF(AND(LEN(TRIM('Client list'!H20))&gt;0,OR(ISNUMBER(SEARCH(LOWER(SUBSTITUTE(SUBSTITUTE(TRIM('Profiles'!B7)," ",""),".","")),'Client list'!H20)),AND(LEN(TRIM('Profiles'!F7))&gt;0,ISNUMBER(SEARCH(LOWER(SUBSTITUTE(SUBSTITUTE(TRIM('Profiles'!F7)," ",""),".","")),'Client list'!H20))))),1,0),IF(AND(LEN(TRIM('Client list'!H21))&gt;0,OR(ISNUMBER(SEARCH(LOWER(SUBSTITUTE(SUBSTITUTE(TRIM('Profiles'!B7)," ",""),".","")),'Client list'!H21)),AND(LEN(TRIM('Profiles'!F7))&gt;0,ISNUMBER(SEARCH(LOWER(SUBSTITUTE(SUBSTITUTE(TRIM('Profiles'!F7)," ",""),".","")),'Client list'!H21))))),1,0),IF(AND(LEN(TRIM('Client list'!H22))&gt;0,OR(ISNUMBER(SEARCH(LOWER(SUBSTITUTE(SUBSTITUTE(TRIM('Profiles'!B7)," ",""),".","")),'Client list'!H22)),AND(LEN(TRIM('Profiles'!F7))&gt;0,ISNUMBER(SEARCH(LOWER(SUBSTITUTE(SUBSTITUTE(TRIM('Profiles'!F7)," ",""),".","")),'Client list'!H22))))),1,0),IF(AND(LEN(TRIM('Client list'!H23))&gt;0,OR(ISNUMBER(SEARCH(LOWER(SUBSTITUTE(SUBSTITUTE(TRIM('Profiles'!B7)," ",""),".","")),'Client list'!H23)),AND(LEN(TRIM('Profiles'!F7))&gt;0,ISNUMBER(SEARCH(LOWER(SUBSTITUTE(SUBSTITUTE(TRIM('Profiles'!F7)," ",""),".","")),'Client list'!H23))))),1,0),IF(AND(LEN(TRIM('Client list'!H24))&gt;0,OR(ISNUMBER(SEARCH(LOWER(SUBSTITUTE(SUBSTITUTE(TRIM('Profiles'!B7)," ",""),".","")),'Client list'!H24)),AND(LEN(TRIM('Profiles'!F7))&gt;0,ISNUMBER(SEARCH(LOWER(SUBSTITUTE(SUBSTITUTE(TRIM('Profiles'!F7)," ",""),".","")),'Client list'!H24))))),1,0),IF(AND(LEN(TRIM('Client list'!H25))&gt;0,OR(ISNUMBER(SEARCH(LOWER(SUBSTITUTE(SUBSTITUTE(TRIM('Profiles'!B7)," ",""),".","")),'Client list'!H25)),AND(LEN(TRIM('Profiles'!F7))&gt;0,ISNUMBER(SEARCH(LOWER(SUBSTITUTE(SUBSTITUTE(TRIM('Profiles'!F7)," ",""),".","")),'Client list'!H25))))),1,0),IF(AND(LEN(TRIM('Client list'!H26))&gt;0,OR(ISNUMBER(SEARCH(LOWER(SUBSTITUTE(SUBSTITUTE(TRIM('Profiles'!B7)," ",""),".","")),'Client list'!H26)),AND(LEN(TRIM('Profiles'!F7))&gt;0,ISNUMBER(SEARCH(LOWER(SUBSTITUTE(SUBSTITUTE(TRIM('Profiles'!F7)," ",""),".","")),'Client list'!H26))))),1,0),IF(AND(LEN(TRIM('Client list'!H27))&gt;0,OR(ISNUMBER(SEARCH(LOWER(SUBSTITUTE(SUBSTITUTE(TRIM('Profiles'!B7)," ",""),".","")),'Client list'!H27)),AND(LEN(TRIM('Profiles'!F7))&gt;0,ISNUMBER(SEARCH(LOWER(SUBSTITUTE(SUBSTITUTE(TRIM('Profiles'!F7)," ",""),".","")),'Client list'!H27))))),1,0),IF(AND(LEN(TRIM('Client list'!H28))&gt;0,OR(ISNUMBER(SEARCH(LOWER(SUBSTITUTE(SUBSTITUTE(TRIM('Profiles'!B7)," ",""),".","")),'Client list'!H28)),AND(LEN(TRIM('Profiles'!F7))&gt;0,ISNUMBER(SEARCH(LOWER(SUBSTITUTE(SUBSTITUTE(TRIM('Profiles'!F7)," ",""),".","")),'Client list'!H28))))),1,0),IF(AND(LEN(TRIM('Client list'!H29))&gt;0,OR(ISNUMBER(SEARCH(LOWER(SUBSTITUTE(SUBSTITUTE(TRIM('Profiles'!B7)," ",""),".","")),'Client list'!H29)),AND(LEN(TRIM('Profiles'!F7))&gt;0,ISNUMBER(SEARCH(LOWER(SUBSTITUTE(SUBSTITUTE(TRIM('Profiles'!F7)," ",""),".","")),'Client list'!H29))))),1,0),IF(AND(LEN(TRIM('Client list'!H30))&gt;0,OR(ISNUMBER(SEARCH(LOWER(SUBSTITUTE(SUBSTITUTE(TRIM('Profiles'!B7)," ",""),".","")),'Client list'!H30)),AND(LEN(TRIM('Profiles'!F7))&gt;0,ISNUMBER(SEARCH(LOWER(SUBSTITUTE(SUBSTITUTE(TRIM('Profiles'!F7)," ",""),".","")),'Client list'!H30))))),1,0),IF(AND(LEN(TRIM('Client list'!H31))&gt;0,OR(ISNUMBER(SEARCH(LOWER(SUBSTITUTE(SUBSTITUTE(TRIM('Profiles'!B7)," ",""),".","")),'Client list'!H31)),AND(LEN(TRIM('Profiles'!F7))&gt;0,ISNUMBER(SEARCH(LOWER(SUBSTITUTE(SUBSTITUTE(TRIM('Profiles'!F7)," ",""),".","")),'Client list'!H31))))),1,0))&gt;0),NOT(AND(B20="Match explained with evidence",LEN(TRIM(B21))&gt;0,LEN(TRIM(B22))&gt;0,ISNUMBER(B23)))),B20="Do not approach"),"MATCH / POSSIBLE DUPLICATE",IF('Client list'!B14&lt;&gt;"Recorded check matches current list",'Client list'!B14,"NO MATCH WITHIN RECORDED COVERAGE")))</x:f>
        <x:v>IDENTITY UNRESOLVED</x:v>
      </x:c>
      <x:c r="C24" s="3"/>
      <x:c r="D24" s="3"/>
      <x:c r="E24" s="3"/>
      <x:c r="F24" s="3"/>
      <x:c r="G24" s="3"/>
      <x:c r="H24" s="3"/>
    </x:row>
    <x:row r="25" ht="65" customHeight="1">
      <x:c r="A25" s="3" t="str">
        <x:v>Current full-record snapshot</x:v>
      </x:c>
      <x:c r="B25" s="28" t="str">
        <x:f>LEN("ACQ-01")&amp;":"&amp;"ACQ-01"&amp;"|"&amp;LEN('Mandate'!B23)&amp;":"&amp;'Mandate'!B23&amp;"|"&amp;LEN('Longlist'!C26)&amp;":"&amp;'Longlist'!C26&amp;"|"&amp;LEN('Longlist'!A7)&amp;":"&amp;'Longlist'!A7&amp;"|"&amp;LEN('Longlist'!B7)&amp;":"&amp;'Longlist'!B7&amp;"|"&amp;LEN('Longlist'!C7)&amp;":"&amp;'Longlist'!C7&amp;"|"&amp;LEN('Longlist'!D7)&amp;":"&amp;'Longlist'!D7&amp;"|"&amp;LEN('Longlist'!E7)&amp;":"&amp;'Longlist'!E7&amp;"|"&amp;LEN('Longlist'!F7)&amp;":"&amp;'Longlist'!F7&amp;"|"&amp;LEN('Longlist'!A8)&amp;":"&amp;'Longlist'!A8&amp;"|"&amp;LEN('Longlist'!B8)&amp;":"&amp;'Longlist'!B8&amp;"|"&amp;LEN('Longlist'!C8)&amp;":"&amp;'Longlist'!C8&amp;"|"&amp;LEN('Longlist'!D8)&amp;":"&amp;'Longlist'!D8&amp;"|"&amp;LEN('Longlist'!E8)&amp;":"&amp;'Longlist'!E8&amp;"|"&amp;LEN('Longlist'!F8)&amp;":"&amp;'Longlist'!F8&amp;"|"&amp;LEN('Longlist'!A9)&amp;":"&amp;'Longlist'!A9&amp;"|"&amp;LEN('Longlist'!B9)&amp;":"&amp;'Longlist'!B9&amp;"|"&amp;LEN('Longlist'!C9)&amp;":"&amp;'Longlist'!C9&amp;"|"&amp;LEN('Longlist'!D9)&amp;":"&amp;'Longlist'!D9&amp;"|"&amp;LEN('Longlist'!E9)&amp;":"&amp;'Longlist'!E9&amp;"|"&amp;LEN('Longlist'!F9)&amp;":"&amp;'Longlist'!F9&amp;"|"&amp;LEN('Profiles'!B31)&amp;":"&amp;'Profiles'!B31&amp;"|"&amp;LEN('Client list'!B12)&amp;":"&amp;'Client list'!B12&amp;"|"&amp;LEN('Client list'!B11)&amp;":"&amp;'Client list'!B11&amp;"|"&amp;LEN(B6)&amp;":"&amp;B6&amp;"|"&amp;LEN(B7)&amp;":"&amp;B7&amp;"|"&amp;LEN(B8)&amp;":"&amp;B8&amp;"|"&amp;LEN(B9)&amp;":"&amp;B9&amp;"|"&amp;LEN(B10)&amp;":"&amp;B10&amp;"|"&amp;LEN(B11)&amp;":"&amp;B11&amp;"|"&amp;LEN(B12)&amp;":"&amp;B12&amp;"|"&amp;LEN(B13)&amp;":"&amp;B13&amp;"|"&amp;LEN(B14)&amp;":"&amp;B14&amp;"|"&amp;LEN(B15)&amp;":"&amp;B15&amp;"|"&amp;LEN(B16)&amp;":"&amp;B16&amp;"|"&amp;LEN(IF(ISNUMBER(B17),TEXT(B17,"yyyy-mm-dd"),"&lt;missing&gt;"))&amp;":"&amp;IF(ISNUMBER(B17),TEXT(B17,"yyyy-mm-dd"),"&lt;missing&gt;")&amp;"|"&amp;LEN(B18)&amp;":"&amp;B18&amp;"|"&amp;LEN(B20)&amp;":"&amp;B20&amp;"|"&amp;LEN(B21)&amp;":"&amp;B21&amp;"|"&amp;LEN(B22)&amp;":"&amp;B22&amp;"|"&amp;LEN(IF(ISNUMBER(B23),TEXT(B23,"yyyy-mm-dd"),"&lt;missing&gt;"))&amp;":"&amp;IF(ISNUMBER(B23),TEXT(B23,"yyyy-mm-dd"),"&lt;missing&gt;")</x:f>
        <x:v>6:ACQ-01|712:595:11:EXAMPLE-ACQ|4:M-v1|4:C-v1|76:Custom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stage.|9:&lt;unknown&gt;|9:&lt;unknown&gt;|0:|102:Illustrative European IT services group seeking a majority acquisition in a custom software developer.|0:|30:PRELIMINARY — RESEARCH FURTHER|14:ACQ-01 — Ackee|39:C01 — custom mobile and web development|19:Sector-screen match|91:Offers mobile and web app development and UI/UX design; publishes a Prague contact address.|33:ackee; ackee-contact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stage.|9:&lt;unknown&gt;|9:&lt;unknown&gt;|14:ACQ-01 — Ackee|32:C02 — evidenced CZ/SK operations|19:Sector-screen match|91:Offers mobile and web app development and UI/UX design; publishes a Prague contact address.|33:ackee; ackee-contact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stage.|9:&lt;unknown&gt;|9:&lt;unknown&gt;|14:ACQ-01 — Ackee|21:C03 — group perimeter|29:No group flag in this example|117:No group flag is stated in this narrow public description. Legal entity and transferable perimeter remain unverified.|33:ackee; ackee-contact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stage.|9:&lt;unknown&gt;|9:&lt;unknown&gt;|128:6:ACQ-01|5:Ackee|8:ackee.cz|0:|0:|0:|9:ACQ-01-v1|0:|0:|9:&lt;missing&gt;|10:Unresolved|0:|0:|10:Unverified|10:Unverified|10:Unverified|276:12:Not supplied|0:|9:&lt;missing&gt;|0:|0:|9:&lt;missing&gt;|0:|0:|0:|0:|0:|0:|0:|0:|0:|0:|0:|0:|0:|0:|0:|0:|0:|0:|0:|0:|0:|0:|0:|0:|0:|0:|0:|0:|0:|0:|0:|0:|0:|0:|0:|0:|0:|0:|0:|0:|0:|0:|0:|0:|0:|0:|0:|0:|0:|0:|0:|0:|0:|0:|0:|0:|0:|0:|0:|0:|0:|0:|0:|0:|0:|0:|0:|0:|0:|0:|0:|0:|0:|0:|0:|0:|0:|0:|0:|0:|0:|0:|0:|0:|0:|0:|0:|0:|9:&lt;missing&gt;|12:Not reviewed|10:Unresolved|0:|0:|9:&lt;missing&gt;</x:v>
      </x:c>
      <x:c r="C25" s="28"/>
      <x:c r="D25" s="28"/>
      <x:c r="E25" s="28"/>
      <x:c r="F25" s="28"/>
      <x:c r="G25" s="28"/>
      <x:c r="H25" s="28"/>
    </x:row>
    <x:row r="26" ht="38" customHeight="1">
      <x:c r="A26" s="3" t="str">
        <x:v>Record completeness result</x:v>
      </x:c>
      <x:c r="B26" s="11" t="str">
        <x:f>IF('Longlist'!C26&lt;&gt;"PRELIMINARY — RESEARCH FURTHER","BLOCKED: "&amp;'Longlist'!C26,IF(B24&lt;&gt;"NO MATCH WITHIN RECORDED COVERAGE","BLOCKED: "&amp;B24,IF(NOT(AND(LEN(TRIM('Profiles'!B20))&gt;0,LEN(TRIM('Profiles'!B21))&gt;0,ISNUMBER('Profiles'!B22),'Profiles'!B22&gt;'Profiles'!B18)),"BLOCKED: refresh profile evidence",IF(OR(NOT(AND(LEN(TRIM(B6))&gt;0,LEN(TRIM(B7))&gt;0,LEN(TRIM(B8))&gt;0,LEN(TRIM(B9))&gt;0,LEN(TRIM(B10))&gt;0,LEN(TRIM(B11))&gt;0,LEN(TRIM(B12))&gt;0,LEN(TRIM(B13))&gt;0,LEN(TRIM(B14))&gt;0,LEN(TRIM(B15))&gt;0,LEN(TRIM(B16))&gt;0,LEN(TRIM(B19))&gt;0)),NOT(ISNUMBER(B17)),B18&lt;&gt;"Approval recorded"),"BLOCKED: incomplete human record",IF(EXACT(B19,B25),"RECORD COMPLETE — NOT SENDING PERMISSION","STALE RECORD")))))</x:f>
        <x:v>BLOCKED: IDENTITY UNRESOLVED</x:v>
      </x:c>
      <x:c r="C26" s="3"/>
      <x:c r="D26" s="3"/>
      <x:c r="E26" s="3"/>
      <x:c r="F26" s="3"/>
      <x:c r="G26" s="3"/>
      <x:c r="H26" s="3"/>
    </x:row>
    <x:row r="27" ht="24" customHeight="1">
      <x:c r="A27" s="2"/>
      <x:c r="B27" s="2"/>
      <x:c r="C27" s="2"/>
      <x:c r="D27" s="2"/>
      <x:c r="E27" s="2"/>
      <x:c r="F27" s="2"/>
      <x:c r="G27" s="2"/>
      <x:c r="H27" s="2"/>
    </x:row>
    <x:row r="28" ht="28" customHeight="1">
      <x:c r="A28" s="3" t="str">
        <x:v>This file cannot send messages. An approval record is not proof of consent or permission to contact a company. Enter the recipient, exact text, scope and human review record; after review, paste the current snapshot as a value into the recorded snapshot. Snapshots are technical comparison strings, not diligence conclusions. Display may be truncated. Copy the entire cell and paste values only, never the visible excerpt.</x:v>
      </x:c>
      <x:c r="B28" s="3"/>
      <x:c r="C28" s="3"/>
      <x:c r="D28" s="3"/>
      <x:c r="E28" s="3"/>
      <x:c r="F28" s="3"/>
      <x:c r="G28" s="3"/>
      <x:c r="H28" s="3"/>
    </x:row>
    <x:row r="29" ht="28" customHeight="1">
      <x:c r="A29" s="3"/>
      <x:c r="B29" s="3"/>
      <x:c r="C29" s="3"/>
      <x:c r="D29" s="3"/>
      <x:c r="E29" s="3"/>
      <x:c r="F29" s="3"/>
      <x:c r="G29" s="3"/>
      <x:c r="H29" s="3"/>
    </x:row>
    <x:row r="30" ht="28" customHeight="1">
      <x:c r="A30" s="3"/>
      <x:c r="B30" s="3"/>
      <x:c r="C30" s="3"/>
      <x:c r="D30" s="3"/>
      <x:c r="E30" s="3"/>
      <x:c r="F30" s="3"/>
      <x:c r="G30" s="3"/>
      <x:c r="H30" s="3"/>
    </x:row>
    <x:row r="31" ht="24" customHeight="1">
      <x:c r="A31" s="2"/>
      <x:c r="B31" s="2"/>
      <x:c r="C31" s="2"/>
      <x:c r="D31" s="2"/>
      <x:c r="E31" s="2"/>
      <x:c r="F31" s="2"/>
      <x:c r="G31" s="2"/>
      <x:c r="H31" s="2"/>
    </x:row>
    <x:row r="32" ht="28" customHeight="1">
      <x:c r="A32" s="3" t="str">
        <x:v>Domain or name matches require investigation. Manual resolution needs evidence, a reason, name and date. It cannot clear an exact legal-identity match or duplicate candidates.</x:v>
      </x:c>
      <x:c r="B32" s="3"/>
      <x:c r="C32" s="3"/>
      <x:c r="D32" s="3"/>
      <x:c r="E32" s="3"/>
      <x:c r="F32" s="3"/>
      <x:c r="G32" s="3"/>
      <x:c r="H32" s="3"/>
    </x:row>
    <x:row r="33" ht="28" customHeight="1">
      <x:c r="A33" s="3"/>
      <x:c r="B33" s="3"/>
      <x:c r="C33" s="3"/>
      <x:c r="D33" s="3"/>
      <x:c r="E33" s="3"/>
      <x:c r="F33" s="3"/>
      <x:c r="G33" s="3"/>
      <x:c r="H33" s="3"/>
    </x:row>
    <x:row r="34" ht="28" customHeight="1">
      <x:c r="A34" s="3"/>
      <x:c r="B34" s="3"/>
      <x:c r="C34" s="3"/>
      <x:c r="D34" s="3"/>
      <x:c r="E34" s="3"/>
      <x:c r="F34" s="3"/>
      <x:c r="G34" s="3"/>
      <x:c r="H34" s="3"/>
    </x:row>
    <x:row r="35" ht="24" customHeight="1">
      <x:c r="A35" s="2"/>
      <x:c r="B35" s="2"/>
      <x:c r="C35" s="2"/>
      <x:c r="D35" s="2"/>
      <x:c r="E35" s="2"/>
      <x:c r="F35" s="2"/>
      <x:c r="G35" s="2"/>
      <x:c r="H35" s="2"/>
    </x:row>
    <x:row r="36" ht="24" customHeight="1">
      <x:c r="A36" s="2"/>
      <x:c r="B36" s="2"/>
      <x:c r="C36" s="2"/>
      <x:c r="D36" s="2"/>
      <x:c r="E36" s="2"/>
      <x:c r="F36" s="2"/>
      <x:c r="G36" s="2"/>
      <x:c r="H36" s="2"/>
    </x:row>
    <x:row r="37" ht="24" customHeight="1">
      <x:c r="A37" s="2"/>
      <x:c r="B37" s="2"/>
      <x:c r="C37" s="2"/>
      <x:c r="D37" s="2"/>
      <x:c r="E37" s="2"/>
      <x:c r="F37" s="2"/>
      <x:c r="G37" s="2"/>
      <x:c r="H37" s="2"/>
    </x:row>
    <x:row r="38" ht="24" customHeight="1">
      <x:c r="A38" s="2"/>
      <x:c r="B38" s="2"/>
      <x:c r="C38" s="2"/>
      <x:c r="D38" s="2"/>
      <x:c r="E38" s="2"/>
      <x:c r="F38" s="2"/>
      <x:c r="G38" s="2"/>
      <x:c r="H38" s="2"/>
    </x:row>
    <x:row r="39" ht="24" customHeight="1">
      <x:c r="A39" s="2"/>
      <x:c r="B39" s="2"/>
      <x:c r="C39" s="2"/>
      <x:c r="D39" s="2"/>
      <x:c r="E39" s="2"/>
      <x:c r="F39" s="2"/>
      <x:c r="G39" s="2"/>
      <x:c r="H39" s="2"/>
    </x:row>
    <x:row r="40" ht="30" customHeight="1">
      <x:c r="A40" s="17" t="str">
        <x:v>ACQ-02 — Futured</x:v>
      </x:c>
      <x:c r="B40" s="17"/>
      <x:c r="C40" s="17"/>
      <x:c r="D40" s="17"/>
      <x:c r="E40" s="17"/>
      <x:c r="F40" s="17"/>
      <x:c r="G40" s="17"/>
      <x:c r="H40" s="17"/>
    </x:row>
    <x:row r="41" ht="38" customHeight="1">
      <x:c r="A41" s="3" t="str">
        <x:v>Recipient / public contact route</x:v>
      </x:c>
      <x:c r="B41" s="8"/>
      <x:c r="C41" s="8"/>
      <x:c r="D41" s="8"/>
      <x:c r="E41" s="8"/>
      <x:c r="F41" s="8"/>
      <x:c r="G41" s="8"/>
      <x:c r="H41" s="8"/>
    </x:row>
    <x:row r="42" ht="38" customHeight="1">
      <x:c r="A42" s="3" t="str">
        <x:v>Role / contact type</x:v>
      </x:c>
      <x:c r="B42" s="8"/>
      <x:c r="C42" s="8"/>
      <x:c r="D42" s="8"/>
      <x:c r="E42" s="8"/>
      <x:c r="F42" s="8"/>
      <x:c r="G42" s="8"/>
      <x:c r="H42" s="8"/>
    </x:row>
    <x:row r="43" ht="38" customHeight="1">
      <x:c r="A43" s="3" t="str">
        <x:v>Exact contact address or route</x:v>
      </x:c>
      <x:c r="B43" s="8"/>
      <x:c r="C43" s="8"/>
      <x:c r="D43" s="8"/>
      <x:c r="E43" s="8"/>
      <x:c r="F43" s="8"/>
      <x:c r="G43" s="8"/>
      <x:c r="H43" s="8"/>
    </x:row>
    <x:row r="44" ht="38" customHeight="1">
      <x:c r="A44" s="3" t="str">
        <x:v>Recipient / route evidence</x:v>
      </x:c>
      <x:c r="B44" s="8"/>
      <x:c r="C44" s="8"/>
      <x:c r="D44" s="8"/>
      <x:c r="E44" s="8"/>
      <x:c r="F44" s="8"/>
      <x:c r="G44" s="8"/>
      <x:c r="H44" s="8"/>
    </x:row>
    <x:row r="45" ht="38" customHeight="1">
      <x:c r="A45" s="3" t="str">
        <x:v>Exact entity and approach scope</x:v>
      </x:c>
      <x:c r="B45" s="8"/>
      <x:c r="C45" s="8"/>
      <x:c r="D45" s="8"/>
      <x:c r="E45" s="8"/>
      <x:c r="F45" s="8"/>
      <x:c r="G45" s="8"/>
      <x:c r="H45" s="8"/>
    </x:row>
    <x:row r="46" ht="38" customHeight="1">
      <x:c r="A46" s="3" t="str">
        <x:v>Message subject</x:v>
      </x:c>
      <x:c r="B46" s="8"/>
      <x:c r="C46" s="8"/>
      <x:c r="D46" s="8"/>
      <x:c r="E46" s="8"/>
      <x:c r="F46" s="8"/>
      <x:c r="G46" s="8"/>
      <x:c r="H46" s="8"/>
    </x:row>
    <x:row r="47" ht="90" customHeight="1">
      <x:c r="A47" s="3" t="str">
        <x:v>Exact message text</x:v>
      </x:c>
      <x:c r="B47" s="8"/>
      <x:c r="C47" s="8"/>
      <x:c r="D47" s="8"/>
      <x:c r="E47" s="8"/>
      <x:c r="F47" s="8"/>
      <x:c r="G47" s="8"/>
      <x:c r="H47" s="8"/>
    </x:row>
    <x:row r="48" ht="38" customHeight="1">
      <x:c r="A48" s="3" t="str">
        <x:v>Agreed channel</x:v>
      </x:c>
      <x:c r="B48" s="8"/>
      <x:c r="C48" s="8"/>
      <x:c r="D48" s="8"/>
      <x:c r="E48" s="8"/>
      <x:c r="F48" s="8"/>
      <x:c r="G48" s="8"/>
      <x:c r="H48" s="8"/>
    </x:row>
    <x:row r="49" ht="38" customHeight="1">
      <x:c r="A49" s="3" t="str">
        <x:v>Agreed timing / window</x:v>
      </x:c>
      <x:c r="B49" s="8"/>
      <x:c r="C49" s="8"/>
      <x:c r="D49" s="8"/>
      <x:c r="E49" s="8"/>
      <x:c r="F49" s="8"/>
      <x:c r="G49" s="8"/>
      <x:c r="H49" s="8"/>
    </x:row>
    <x:row r="50" ht="38" customHeight="1">
      <x:c r="A50" s="3" t="str">
        <x:v>Person responsible for contact</x:v>
      </x:c>
      <x:c r="B50" s="8"/>
      <x:c r="C50" s="8"/>
      <x:c r="D50" s="8"/>
      <x:c r="E50" s="8"/>
      <x:c r="F50" s="8"/>
      <x:c r="G50" s="8"/>
      <x:c r="H50" s="8"/>
    </x:row>
    <x:row r="51" ht="38" customHeight="1">
      <x:c r="A51" s="3" t="str">
        <x:v>Review recorded by</x:v>
      </x:c>
      <x:c r="B51" s="8"/>
      <x:c r="C51" s="8"/>
      <x:c r="D51" s="8"/>
      <x:c r="E51" s="8"/>
      <x:c r="F51" s="8"/>
      <x:c r="G51" s="8"/>
      <x:c r="H51" s="8"/>
    </x:row>
    <x:row r="52" ht="38" customHeight="1">
      <x:c r="A52" s="3" t="str">
        <x:v>Recorded review date</x:v>
      </x:c>
      <x:c r="B52" s="20"/>
      <x:c r="C52" s="8"/>
      <x:c r="D52" s="8"/>
      <x:c r="E52" s="8"/>
      <x:c r="F52" s="8"/>
      <x:c r="G52" s="8"/>
      <x:c r="H52" s="8"/>
    </x:row>
    <x:row r="53" ht="38" customHeight="1">
      <x:c r="A53" s="3" t="str">
        <x:v>Decision — record only</x:v>
      </x:c>
      <x:c r="B53" s="8" t="str">
        <x:v>Not reviewed</x:v>
      </x:c>
      <x:c r="C53" s="8"/>
      <x:c r="D53" s="8"/>
      <x:c r="E53" s="8"/>
      <x:c r="F53" s="8"/>
      <x:c r="G53" s="8"/>
      <x:c r="H53" s="8"/>
    </x:row>
    <x:row r="54" ht="65" customHeight="1">
      <x:c r="A54" s="3" t="str">
        <x:v>Recorded approval snapshot</x:v>
      </x:c>
      <x:c r="B54" s="26"/>
      <x:c r="C54" s="26"/>
      <x:c r="D54" s="26"/>
      <x:c r="E54" s="26"/>
      <x:c r="F54" s="26"/>
      <x:c r="G54" s="26"/>
      <x:c r="H54" s="26"/>
    </x:row>
    <x:row r="55" ht="38" customHeight="1">
      <x:c r="A55" s="3" t="str">
        <x:v>Manual match resolution</x:v>
      </x:c>
      <x:c r="B55" s="8" t="str">
        <x:v>Unresolved</x:v>
      </x:c>
      <x:c r="C55" s="8"/>
      <x:c r="D55" s="8"/>
      <x:c r="E55" s="8"/>
      <x:c r="F55" s="8"/>
      <x:c r="G55" s="8"/>
      <x:c r="H55" s="8"/>
    </x:row>
    <x:row r="56" ht="38" customHeight="1">
      <x:c r="A56" s="3" t="str">
        <x:v>Evidence and reason for resolution</x:v>
      </x:c>
      <x:c r="B56" s="8"/>
      <x:c r="C56" s="8"/>
      <x:c r="D56" s="8"/>
      <x:c r="E56" s="8"/>
      <x:c r="F56" s="8"/>
      <x:c r="G56" s="8"/>
      <x:c r="H56" s="8"/>
    </x:row>
    <x:row r="57" ht="38" customHeight="1">
      <x:c r="A57" s="3" t="str">
        <x:v>Resolution recorded by</x:v>
      </x:c>
      <x:c r="B57" s="8"/>
      <x:c r="C57" s="8"/>
      <x:c r="D57" s="8"/>
      <x:c r="E57" s="8"/>
      <x:c r="F57" s="8"/>
      <x:c r="G57" s="8"/>
      <x:c r="H57" s="8"/>
    </x:row>
    <x:row r="58" ht="38" customHeight="1">
      <x:c r="A58" s="3" t="str">
        <x:v>Resolution date</x:v>
      </x:c>
      <x:c r="B58" s="20"/>
      <x:c r="C58" s="8"/>
      <x:c r="D58" s="8"/>
      <x:c r="E58" s="8"/>
      <x:c r="F58" s="8"/>
      <x:c r="G58" s="8"/>
      <x:c r="H58" s="8"/>
    </x:row>
    <x:row r="59" ht="38" customHeight="1">
      <x:c r="A59" s="3" t="str">
        <x:v>Identity / match check</x:v>
      </x:c>
      <x:c r="B59" s="11" t="str">
        <x:f>IF(NOT(AND(LEN(TRIM('Profiles'!G8))&gt;0,LEN(TRIM('Profiles'!H8))&gt;0,'Profiles'!B49="Perimeter documented for brief",LEN(TRIM('Profiles'!B50))&gt;0,LEN(TRIM('Profiles'!B52))&gt;0)),"IDENTITY UNRESOLVED",IF(OR(IF(AND(LEN(TRIM('Profiles'!G8))&gt;0,'Profiles'!G8='Profiles'!G7),1,0)+IF(AND(LEN(TRIM('Profiles'!G8))&gt;0,'Profiles'!G8='Profiles'!G9),1,0)+IF(AND(LEN(TRIM('Profiles'!G8))&gt;0,'Profiles'!G8='Profiles'!G10),1,0)+IF(AND(LEN(TRIM('Profiles'!G8))&gt;0,'Profiles'!G8='Profiles'!G11),1,0)&gt;0,IF(AND(LEN(TRIM('Profiles'!H8))&gt;0,'Profiles'!H8='Profiles'!H7),1,0)+IF(AND(LEN(TRIM('Profiles'!H8))&gt;0,'Profiles'!H8='Profiles'!H9),1,0)+IF(AND(LEN(TRIM('Profiles'!H8))&gt;0,'Profiles'!H8='Profiles'!H10),1,0)+IF(AND(LEN(TRIM('Profiles'!H8))&gt;0,'Profiles'!H8='Profiles'!H11),1,0)&gt;0,IF(LEN(TRIM('Profiles'!H8))&gt;0,COUNTIFS('Client list'!G17:G31,'Profiles'!H8),0)&gt;0,AND(OR(IF(LEN(TRIM('Profiles'!G8))&gt;0,COUNTIFS('Client list'!B17:B31,'Profiles'!G8),0)&gt;0,SUM(IF(AND(LEN(TRIM('Client list'!H17))&gt;0,OR(ISNUMBER(SEARCH(LOWER(SUBSTITUTE(SUBSTITUTE(TRIM('Profiles'!B8)," ",""),".","")),'Client list'!H17)),AND(LEN(TRIM('Profiles'!F8))&gt;0,ISNUMBER(SEARCH(LOWER(SUBSTITUTE(SUBSTITUTE(TRIM('Profiles'!F8)," ",""),".","")),'Client list'!H17))))),1,0),IF(AND(LEN(TRIM('Client list'!H18))&gt;0,OR(ISNUMBER(SEARCH(LOWER(SUBSTITUTE(SUBSTITUTE(TRIM('Profiles'!B8)," ",""),".","")),'Client list'!H18)),AND(LEN(TRIM('Profiles'!F8))&gt;0,ISNUMBER(SEARCH(LOWER(SUBSTITUTE(SUBSTITUTE(TRIM('Profiles'!F8)," ",""),".","")),'Client list'!H18))))),1,0),IF(AND(LEN(TRIM('Client list'!H19))&gt;0,OR(ISNUMBER(SEARCH(LOWER(SUBSTITUTE(SUBSTITUTE(TRIM('Profiles'!B8)," ",""),".","")),'Client list'!H19)),AND(LEN(TRIM('Profiles'!F8))&gt;0,ISNUMBER(SEARCH(LOWER(SUBSTITUTE(SUBSTITUTE(TRIM('Profiles'!F8)," ",""),".","")),'Client list'!H19))))),1,0),IF(AND(LEN(TRIM('Client list'!H20))&gt;0,OR(ISNUMBER(SEARCH(LOWER(SUBSTITUTE(SUBSTITUTE(TRIM('Profiles'!B8)," ",""),".","")),'Client list'!H20)),AND(LEN(TRIM('Profiles'!F8))&gt;0,ISNUMBER(SEARCH(LOWER(SUBSTITUTE(SUBSTITUTE(TRIM('Profiles'!F8)," ",""),".","")),'Client list'!H20))))),1,0),IF(AND(LEN(TRIM('Client list'!H21))&gt;0,OR(ISNUMBER(SEARCH(LOWER(SUBSTITUTE(SUBSTITUTE(TRIM('Profiles'!B8)," ",""),".","")),'Client list'!H21)),AND(LEN(TRIM('Profiles'!F8))&gt;0,ISNUMBER(SEARCH(LOWER(SUBSTITUTE(SUBSTITUTE(TRIM('Profiles'!F8)," ",""),".","")),'Client list'!H21))))),1,0),IF(AND(LEN(TRIM('Client list'!H22))&gt;0,OR(ISNUMBER(SEARCH(LOWER(SUBSTITUTE(SUBSTITUTE(TRIM('Profiles'!B8)," ",""),".","")),'Client list'!H22)),AND(LEN(TRIM('Profiles'!F8))&gt;0,ISNUMBER(SEARCH(LOWER(SUBSTITUTE(SUBSTITUTE(TRIM('Profiles'!F8)," ",""),".","")),'Client list'!H22))))),1,0),IF(AND(LEN(TRIM('Client list'!H23))&gt;0,OR(ISNUMBER(SEARCH(LOWER(SUBSTITUTE(SUBSTITUTE(TRIM('Profiles'!B8)," ",""),".","")),'Client list'!H23)),AND(LEN(TRIM('Profiles'!F8))&gt;0,ISNUMBER(SEARCH(LOWER(SUBSTITUTE(SUBSTITUTE(TRIM('Profiles'!F8)," ",""),".","")),'Client list'!H23))))),1,0),IF(AND(LEN(TRIM('Client list'!H24))&gt;0,OR(ISNUMBER(SEARCH(LOWER(SUBSTITUTE(SUBSTITUTE(TRIM('Profiles'!B8)," ",""),".","")),'Client list'!H24)),AND(LEN(TRIM('Profiles'!F8))&gt;0,ISNUMBER(SEARCH(LOWER(SUBSTITUTE(SUBSTITUTE(TRIM('Profiles'!F8)," ",""),".","")),'Client list'!H24))))),1,0),IF(AND(LEN(TRIM('Client list'!H25))&gt;0,OR(ISNUMBER(SEARCH(LOWER(SUBSTITUTE(SUBSTITUTE(TRIM('Profiles'!B8)," ",""),".","")),'Client list'!H25)),AND(LEN(TRIM('Profiles'!F8))&gt;0,ISNUMBER(SEARCH(LOWER(SUBSTITUTE(SUBSTITUTE(TRIM('Profiles'!F8)," ",""),".","")),'Client list'!H25))))),1,0),IF(AND(LEN(TRIM('Client list'!H26))&gt;0,OR(ISNUMBER(SEARCH(LOWER(SUBSTITUTE(SUBSTITUTE(TRIM('Profiles'!B8)," ",""),".","")),'Client list'!H26)),AND(LEN(TRIM('Profiles'!F8))&gt;0,ISNUMBER(SEARCH(LOWER(SUBSTITUTE(SUBSTITUTE(TRIM('Profiles'!F8)," ",""),".","")),'Client list'!H26))))),1,0),IF(AND(LEN(TRIM('Client list'!H27))&gt;0,OR(ISNUMBER(SEARCH(LOWER(SUBSTITUTE(SUBSTITUTE(TRIM('Profiles'!B8)," ",""),".","")),'Client list'!H27)),AND(LEN(TRIM('Profiles'!F8))&gt;0,ISNUMBER(SEARCH(LOWER(SUBSTITUTE(SUBSTITUTE(TRIM('Profiles'!F8)," ",""),".","")),'Client list'!H27))))),1,0),IF(AND(LEN(TRIM('Client list'!H28))&gt;0,OR(ISNUMBER(SEARCH(LOWER(SUBSTITUTE(SUBSTITUTE(TRIM('Profiles'!B8)," ",""),".","")),'Client list'!H28)),AND(LEN(TRIM('Profiles'!F8))&gt;0,ISNUMBER(SEARCH(LOWER(SUBSTITUTE(SUBSTITUTE(TRIM('Profiles'!F8)," ",""),".","")),'Client list'!H28))))),1,0),IF(AND(LEN(TRIM('Client list'!H29))&gt;0,OR(ISNUMBER(SEARCH(LOWER(SUBSTITUTE(SUBSTITUTE(TRIM('Profiles'!B8)," ",""),".","")),'Client list'!H29)),AND(LEN(TRIM('Profiles'!F8))&gt;0,ISNUMBER(SEARCH(LOWER(SUBSTITUTE(SUBSTITUTE(TRIM('Profiles'!F8)," ",""),".","")),'Client list'!H29))))),1,0),IF(AND(LEN(TRIM('Client list'!H30))&gt;0,OR(ISNUMBER(SEARCH(LOWER(SUBSTITUTE(SUBSTITUTE(TRIM('Profiles'!B8)," ",""),".","")),'Client list'!H30)),AND(LEN(TRIM('Profiles'!F8))&gt;0,ISNUMBER(SEARCH(LOWER(SUBSTITUTE(SUBSTITUTE(TRIM('Profiles'!F8)," ",""),".","")),'Client list'!H30))))),1,0),IF(AND(LEN(TRIM('Client list'!H31))&gt;0,OR(ISNUMBER(SEARCH(LOWER(SUBSTITUTE(SUBSTITUTE(TRIM('Profiles'!B8)," ",""),".","")),'Client list'!H31)),AND(LEN(TRIM('Profiles'!F8))&gt;0,ISNUMBER(SEARCH(LOWER(SUBSTITUTE(SUBSTITUTE(TRIM('Profiles'!F8)," ",""),".","")),'Client list'!H31))))),1,0))&gt;0),NOT(AND(B55="Match explained with evidence",LEN(TRIM(B56))&gt;0,LEN(TRIM(B57))&gt;0,ISNUMBER(B58)))),B55="Do not approach"),"MATCH / POSSIBLE DUPLICATE",IF('Client list'!B14&lt;&gt;"Recorded check matches current list",'Client list'!B14,"NO MATCH WITHIN RECORDED COVERAGE")))</x:f>
        <x:v>IDENTITY UNRESOLVED</x:v>
      </x:c>
      <x:c r="C59" s="3"/>
      <x:c r="D59" s="3"/>
      <x:c r="E59" s="3"/>
      <x:c r="F59" s="3"/>
      <x:c r="G59" s="3"/>
      <x:c r="H59" s="3"/>
    </x:row>
    <x:row r="60" ht="65" customHeight="1">
      <x:c r="A60" s="3" t="str">
        <x:v>Current full-record snapshot</x:v>
      </x:c>
      <x:c r="B60" s="28" t="str">
        <x:f>LEN("ACQ-02")&amp;":"&amp;"ACQ-02"&amp;"|"&amp;LEN('Mandate'!B23)&amp;":"&amp;'Mandate'!B23&amp;"|"&amp;LEN('Longlist'!C27)&amp;":"&amp;'Longlist'!C27&amp;"|"&amp;LEN('Longlist'!A10)&amp;":"&amp;'Longlist'!A10&amp;"|"&amp;LEN('Longlist'!B10)&amp;":"&amp;'Longlist'!B10&amp;"|"&amp;LEN('Longlist'!C10)&amp;":"&amp;'Longlist'!C10&amp;"|"&amp;LEN('Longlist'!D10)&amp;":"&amp;'Longlist'!D10&amp;"|"&amp;LEN('Longlist'!E10)&amp;":"&amp;'Longlist'!E10&amp;"|"&amp;LEN('Longlist'!F10)&amp;":"&amp;'Longlist'!F10&amp;"|"&amp;LEN('Longlist'!A11)&amp;":"&amp;'Longlist'!A11&amp;"|"&amp;LEN('Longlist'!B11)&amp;":"&amp;'Longlist'!B11&amp;"|"&amp;LEN('Longlist'!C11)&amp;":"&amp;'Longlist'!C11&amp;"|"&amp;LEN('Longlist'!D11)&amp;":"&amp;'Longlist'!D11&amp;"|"&amp;LEN('Longlist'!E11)&amp;":"&amp;'Longlist'!E11&amp;"|"&amp;LEN('Longlist'!F11)&amp;":"&amp;'Longlist'!F11&amp;"|"&amp;LEN('Longlist'!A12)&amp;":"&amp;'Longlist'!A12&amp;"|"&amp;LEN('Longlist'!B12)&amp;":"&amp;'Longlist'!B12&amp;"|"&amp;LEN('Longlist'!C12)&amp;":"&amp;'Longlist'!C12&amp;"|"&amp;LEN('Longlist'!D12)&amp;":"&amp;'Longlist'!D12&amp;"|"&amp;LEN('Longlist'!E12)&amp;":"&amp;'Longlist'!E12&amp;"|"&amp;LEN('Longlist'!F12)&amp;":"&amp;'Longlist'!F12&amp;"|"&amp;LEN('Profiles'!B57)&amp;":"&amp;'Profiles'!B57&amp;"|"&amp;LEN('Client list'!B12)&amp;":"&amp;'Client list'!B12&amp;"|"&amp;LEN('Client list'!B11)&amp;":"&amp;'Client list'!B11&amp;"|"&amp;LEN(B41)&amp;":"&amp;B41&amp;"|"&amp;LEN(B42)&amp;":"&amp;B42&amp;"|"&amp;LEN(B43)&amp;":"&amp;B43&amp;"|"&amp;LEN(B44)&amp;":"&amp;B44&amp;"|"&amp;LEN(B45)&amp;":"&amp;B45&amp;"|"&amp;LEN(B46)&amp;":"&amp;B46&amp;"|"&amp;LEN(B47)&amp;":"&amp;B47&amp;"|"&amp;LEN(B48)&amp;":"&amp;B48&amp;"|"&amp;LEN(B49)&amp;":"&amp;B49&amp;"|"&amp;LEN(B50)&amp;":"&amp;B50&amp;"|"&amp;LEN(B51)&amp;":"&amp;B51&amp;"|"&amp;LEN(IF(ISNUMBER(B52),TEXT(B52,"yyyy-mm-dd"),"&lt;missing&gt;"))&amp;":"&amp;IF(ISNUMBER(B52),TEXT(B52,"yyyy-mm-dd"),"&lt;missing&gt;")&amp;"|"&amp;LEN(B53)&amp;":"&amp;B53&amp;"|"&amp;LEN(B55)&amp;":"&amp;B55&amp;"|"&amp;LEN(B56)&amp;":"&amp;B56&amp;"|"&amp;LEN(B57)&amp;":"&amp;B57&amp;"|"&amp;LEN(IF(ISNUMBER(B58),TEXT(B58,"yyyy-mm-dd"),"&lt;missing&gt;"))&amp;":"&amp;IF(ISNUMBER(B58),TEXT(B58,"yyyy-mm-dd"),"&lt;missing&gt;")</x:f>
        <x:v>6:ACQ-02|712:595:11:EXAMPLE-ACQ|4:M-v1|4:C-v1|76:Custom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stage.|9:&lt;unknown&gt;|9:&lt;unknown&gt;|0:|102:Illustrative European IT services group seeking a majority acquisition in a custom software developer.|0:|30:PRELIMINARY — RESEARCH FURTHER|16:ACQ-02 — Futured|39:C01 — custom mobile and web development|19:Sector-screen match|109:Describes mobile and web app development. Its contact page identifies Futured apps s. r. o., Brno and Prague.|37:futured; futured-contact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stage.|9:&lt;unknown&gt;|9:&lt;unknown&gt;|16:ACQ-02 — Futured|32:C02 — evidenced CZ/SK operations|19:Sector-screen match|109:Describes mobile and web app development. Its contact page identifies Futured apps s. r. o., Brno and Prague.|37:futured; futured-contact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stage.|9:&lt;unknown&gt;|9:&lt;unknown&gt;|16:ACQ-02 — Futured|21:C03 — group perimeter|29:No group flag in this example|117:No group flag is stated in this narrow public description. Legal entity and transferable perimeter remain unverified.|37:futured; futured-contact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stage.|9:&lt;unknown&gt;|9:&lt;unknown&gt;|134:6:ACQ-02|7:Futured|11:futured.app|0:|0:|0:|9:ACQ-02-v1|0:|0:|9:&lt;missing&gt;|10:Unresolved|0:|0:|10:Unverified|10:Unverified|10:Unverified|276:12:Not supplied|0:|9:&lt;missing&gt;|0:|0:|9:&lt;missing&gt;|0:|0:|0:|0:|0:|0:|0:|0:|0:|0:|0:|0:|0:|0:|0:|0:|0:|0:|0:|0:|0:|0:|0:|0:|0:|0:|0:|0:|0:|0:|0:|0:|0:|0:|0:|0:|0:|0:|0:|0:|0:|0:|0:|0:|0:|0:|0:|0:|0:|0:|0:|0:|0:|0:|0:|0:|0:|0:|0:|0:|0:|0:|0:|0:|0:|0:|0:|0:|0:|0:|0:|0:|0:|0:|0:|0:|0:|0:|0:|0:|0:|0:|0:|0:|0:|0:|0:|0:|9:&lt;missing&gt;|12:Not reviewed|10:Unresolved|0:|0:|9:&lt;missing&gt;</x:v>
      </x:c>
      <x:c r="C60" s="28"/>
      <x:c r="D60" s="28"/>
      <x:c r="E60" s="28"/>
      <x:c r="F60" s="28"/>
      <x:c r="G60" s="28"/>
      <x:c r="H60" s="28"/>
    </x:row>
    <x:row r="61" ht="38" customHeight="1">
      <x:c r="A61" s="3" t="str">
        <x:v>Record completeness result</x:v>
      </x:c>
      <x:c r="B61" s="11" t="str">
        <x:f>IF('Longlist'!C27&lt;&gt;"PRELIMINARY — RESEARCH FURTHER","BLOCKED: "&amp;'Longlist'!C27,IF(B59&lt;&gt;"NO MATCH WITHIN RECORDED COVERAGE","BLOCKED: "&amp;B59,IF(NOT(AND(LEN(TRIM('Profiles'!B46))&gt;0,LEN(TRIM('Profiles'!B47))&gt;0,ISNUMBER('Profiles'!B48),'Profiles'!B48&gt;'Profiles'!B44)),"BLOCKED: refresh profile evidence",IF(OR(NOT(AND(LEN(TRIM(B41))&gt;0,LEN(TRIM(B42))&gt;0,LEN(TRIM(B43))&gt;0,LEN(TRIM(B44))&gt;0,LEN(TRIM(B45))&gt;0,LEN(TRIM(B46))&gt;0,LEN(TRIM(B47))&gt;0,LEN(TRIM(B48))&gt;0,LEN(TRIM(B49))&gt;0,LEN(TRIM(B50))&gt;0,LEN(TRIM(B51))&gt;0,LEN(TRIM(B54))&gt;0)),NOT(ISNUMBER(B52)),B53&lt;&gt;"Approval recorded"),"BLOCKED: incomplete human record",IF(EXACT(B54,B60),"RECORD COMPLETE — NOT SENDING PERMISSION","STALE RECORD")))))</x:f>
        <x:v>BLOCKED: IDENTITY UNRESOLVED</x:v>
      </x:c>
      <x:c r="C61" s="3"/>
      <x:c r="D61" s="3"/>
      <x:c r="E61" s="3"/>
      <x:c r="F61" s="3"/>
      <x:c r="G61" s="3"/>
      <x:c r="H61" s="3"/>
    </x:row>
    <x:row r="62" ht="24" customHeight="1">
      <x:c r="A62" s="2"/>
      <x:c r="B62" s="2"/>
      <x:c r="C62" s="2"/>
      <x:c r="D62" s="2"/>
      <x:c r="E62" s="2"/>
      <x:c r="F62" s="2"/>
      <x:c r="G62" s="2"/>
      <x:c r="H62" s="2"/>
    </x:row>
    <x:row r="63" ht="28" customHeight="1">
      <x:c r="A63" s="3" t="str">
        <x:v>This file cannot send messages. An approval record is not proof of consent or permission to contact a company. Enter the recipient, exact text, scope and human review record; after review, paste the current snapshot as a value into the recorded snapshot. Snapshots are technical comparison strings, not diligence conclusions. Display may be truncated. Copy the entire cell and paste values only, never the visible excerpt.</x:v>
      </x:c>
      <x:c r="B63" s="3"/>
      <x:c r="C63" s="3"/>
      <x:c r="D63" s="3"/>
      <x:c r="E63" s="3"/>
      <x:c r="F63" s="3"/>
      <x:c r="G63" s="3"/>
      <x:c r="H63" s="3"/>
    </x:row>
    <x:row r="64" ht="28" customHeight="1">
      <x:c r="A64" s="3"/>
      <x:c r="B64" s="3"/>
      <x:c r="C64" s="3"/>
      <x:c r="D64" s="3"/>
      <x:c r="E64" s="3"/>
      <x:c r="F64" s="3"/>
      <x:c r="G64" s="3"/>
      <x:c r="H64" s="3"/>
    </x:row>
    <x:row r="65" ht="28" customHeight="1">
      <x:c r="A65" s="3"/>
      <x:c r="B65" s="3"/>
      <x:c r="C65" s="3"/>
      <x:c r="D65" s="3"/>
      <x:c r="E65" s="3"/>
      <x:c r="F65" s="3"/>
      <x:c r="G65" s="3"/>
      <x:c r="H65" s="3"/>
    </x:row>
    <x:row r="66" ht="24" customHeight="1">
      <x:c r="A66" s="2"/>
      <x:c r="B66" s="2"/>
      <x:c r="C66" s="2"/>
      <x:c r="D66" s="2"/>
      <x:c r="E66" s="2"/>
      <x:c r="F66" s="2"/>
      <x:c r="G66" s="2"/>
      <x:c r="H66" s="2"/>
    </x:row>
    <x:row r="67" ht="28" customHeight="1">
      <x:c r="A67" s="3" t="str">
        <x:v>Domain or name matches require investigation. Manual resolution needs evidence, a reason, name and date. It cannot clear an exact legal-identity match or duplicate candidates.</x:v>
      </x:c>
      <x:c r="B67" s="3"/>
      <x:c r="C67" s="3"/>
      <x:c r="D67" s="3"/>
      <x:c r="E67" s="3"/>
      <x:c r="F67" s="3"/>
      <x:c r="G67" s="3"/>
      <x:c r="H67" s="3"/>
    </x:row>
    <x:row r="68" ht="28" customHeight="1">
      <x:c r="A68" s="3"/>
      <x:c r="B68" s="3"/>
      <x:c r="C68" s="3"/>
      <x:c r="D68" s="3"/>
      <x:c r="E68" s="3"/>
      <x:c r="F68" s="3"/>
      <x:c r="G68" s="3"/>
      <x:c r="H68" s="3"/>
    </x:row>
    <x:row r="69" ht="28" customHeight="1">
      <x:c r="A69" s="3"/>
      <x:c r="B69" s="3"/>
      <x:c r="C69" s="3"/>
      <x:c r="D69" s="3"/>
      <x:c r="E69" s="3"/>
      <x:c r="F69" s="3"/>
      <x:c r="G69" s="3"/>
      <x:c r="H69" s="3"/>
    </x:row>
    <x:row r="70" ht="24" customHeight="1">
      <x:c r="A70" s="2"/>
      <x:c r="B70" s="2"/>
      <x:c r="C70" s="2"/>
      <x:c r="D70" s="2"/>
      <x:c r="E70" s="2"/>
      <x:c r="F70" s="2"/>
      <x:c r="G70" s="2"/>
      <x:c r="H70" s="2"/>
    </x:row>
    <x:row r="71" ht="24" customHeight="1">
      <x:c r="A71" s="2"/>
      <x:c r="B71" s="2"/>
      <x:c r="C71" s="2"/>
      <x:c r="D71" s="2"/>
      <x:c r="E71" s="2"/>
      <x:c r="F71" s="2"/>
      <x:c r="G71" s="2"/>
      <x:c r="H71" s="2"/>
    </x:row>
    <x:row r="72" ht="24" customHeight="1">
      <x:c r="A72" s="2"/>
      <x:c r="B72" s="2"/>
      <x:c r="C72" s="2"/>
      <x:c r="D72" s="2"/>
      <x:c r="E72" s="2"/>
      <x:c r="F72" s="2"/>
      <x:c r="G72" s="2"/>
      <x:c r="H72" s="2"/>
    </x:row>
    <x:row r="73" ht="24" customHeight="1">
      <x:c r="A73" s="2"/>
      <x:c r="B73" s="2"/>
      <x:c r="C73" s="2"/>
      <x:c r="D73" s="2"/>
      <x:c r="E73" s="2"/>
      <x:c r="F73" s="2"/>
      <x:c r="G73" s="2"/>
      <x:c r="H73" s="2"/>
    </x:row>
    <x:row r="74" ht="24" customHeight="1">
      <x:c r="A74" s="2"/>
      <x:c r="B74" s="2"/>
      <x:c r="C74" s="2"/>
      <x:c r="D74" s="2"/>
      <x:c r="E74" s="2"/>
      <x:c r="F74" s="2"/>
      <x:c r="G74" s="2"/>
      <x:c r="H74" s="2"/>
    </x:row>
    <x:row r="75" ht="30" customHeight="1">
      <x:c r="A75" s="17" t="str">
        <x:v>ACQ-03 — GoodRequest</x:v>
      </x:c>
      <x:c r="B75" s="17"/>
      <x:c r="C75" s="17"/>
      <x:c r="D75" s="17"/>
      <x:c r="E75" s="17"/>
      <x:c r="F75" s="17"/>
      <x:c r="G75" s="17"/>
      <x:c r="H75" s="17"/>
    </x:row>
    <x:row r="76" ht="38" customHeight="1">
      <x:c r="A76" s="3" t="str">
        <x:v>Recipient / public contact route</x:v>
      </x:c>
      <x:c r="B76" s="8"/>
      <x:c r="C76" s="8"/>
      <x:c r="D76" s="8"/>
      <x:c r="E76" s="8"/>
      <x:c r="F76" s="8"/>
      <x:c r="G76" s="8"/>
      <x:c r="H76" s="8"/>
    </x:row>
    <x:row r="77" ht="38" customHeight="1">
      <x:c r="A77" s="3" t="str">
        <x:v>Role / contact type</x:v>
      </x:c>
      <x:c r="B77" s="8"/>
      <x:c r="C77" s="8"/>
      <x:c r="D77" s="8"/>
      <x:c r="E77" s="8"/>
      <x:c r="F77" s="8"/>
      <x:c r="G77" s="8"/>
      <x:c r="H77" s="8"/>
    </x:row>
    <x:row r="78" ht="38" customHeight="1">
      <x:c r="A78" s="3" t="str">
        <x:v>Exact contact address or route</x:v>
      </x:c>
      <x:c r="B78" s="8"/>
      <x:c r="C78" s="8"/>
      <x:c r="D78" s="8"/>
      <x:c r="E78" s="8"/>
      <x:c r="F78" s="8"/>
      <x:c r="G78" s="8"/>
      <x:c r="H78" s="8"/>
    </x:row>
    <x:row r="79" ht="38" customHeight="1">
      <x:c r="A79" s="3" t="str">
        <x:v>Recipient / route evidence</x:v>
      </x:c>
      <x:c r="B79" s="8"/>
      <x:c r="C79" s="8"/>
      <x:c r="D79" s="8"/>
      <x:c r="E79" s="8"/>
      <x:c r="F79" s="8"/>
      <x:c r="G79" s="8"/>
      <x:c r="H79" s="8"/>
    </x:row>
    <x:row r="80" ht="38" customHeight="1">
      <x:c r="A80" s="3" t="str">
        <x:v>Exact entity and approach scope</x:v>
      </x:c>
      <x:c r="B80" s="8"/>
      <x:c r="C80" s="8"/>
      <x:c r="D80" s="8"/>
      <x:c r="E80" s="8"/>
      <x:c r="F80" s="8"/>
      <x:c r="G80" s="8"/>
      <x:c r="H80" s="8"/>
    </x:row>
    <x:row r="81" ht="38" customHeight="1">
      <x:c r="A81" s="3" t="str">
        <x:v>Message subject</x:v>
      </x:c>
      <x:c r="B81" s="8"/>
      <x:c r="C81" s="8"/>
      <x:c r="D81" s="8"/>
      <x:c r="E81" s="8"/>
      <x:c r="F81" s="8"/>
      <x:c r="G81" s="8"/>
      <x:c r="H81" s="8"/>
    </x:row>
    <x:row r="82" ht="90" customHeight="1">
      <x:c r="A82" s="3" t="str">
        <x:v>Exact message text</x:v>
      </x:c>
      <x:c r="B82" s="8"/>
      <x:c r="C82" s="8"/>
      <x:c r="D82" s="8"/>
      <x:c r="E82" s="8"/>
      <x:c r="F82" s="8"/>
      <x:c r="G82" s="8"/>
      <x:c r="H82" s="8"/>
    </x:row>
    <x:row r="83" ht="38" customHeight="1">
      <x:c r="A83" s="3" t="str">
        <x:v>Agreed channel</x:v>
      </x:c>
      <x:c r="B83" s="8"/>
      <x:c r="C83" s="8"/>
      <x:c r="D83" s="8"/>
      <x:c r="E83" s="8"/>
      <x:c r="F83" s="8"/>
      <x:c r="G83" s="8"/>
      <x:c r="H83" s="8"/>
    </x:row>
    <x:row r="84" ht="38" customHeight="1">
      <x:c r="A84" s="3" t="str">
        <x:v>Agreed timing / window</x:v>
      </x:c>
      <x:c r="B84" s="8"/>
      <x:c r="C84" s="8"/>
      <x:c r="D84" s="8"/>
      <x:c r="E84" s="8"/>
      <x:c r="F84" s="8"/>
      <x:c r="G84" s="8"/>
      <x:c r="H84" s="8"/>
    </x:row>
    <x:row r="85" ht="38" customHeight="1">
      <x:c r="A85" s="3" t="str">
        <x:v>Person responsible for contact</x:v>
      </x:c>
      <x:c r="B85" s="8"/>
      <x:c r="C85" s="8"/>
      <x:c r="D85" s="8"/>
      <x:c r="E85" s="8"/>
      <x:c r="F85" s="8"/>
      <x:c r="G85" s="8"/>
      <x:c r="H85" s="8"/>
    </x:row>
    <x:row r="86" ht="38" customHeight="1">
      <x:c r="A86" s="3" t="str">
        <x:v>Review recorded by</x:v>
      </x:c>
      <x:c r="B86" s="8"/>
      <x:c r="C86" s="8"/>
      <x:c r="D86" s="8"/>
      <x:c r="E86" s="8"/>
      <x:c r="F86" s="8"/>
      <x:c r="G86" s="8"/>
      <x:c r="H86" s="8"/>
    </x:row>
    <x:row r="87" ht="38" customHeight="1">
      <x:c r="A87" s="3" t="str">
        <x:v>Recorded review date</x:v>
      </x:c>
      <x:c r="B87" s="20"/>
      <x:c r="C87" s="8"/>
      <x:c r="D87" s="8"/>
      <x:c r="E87" s="8"/>
      <x:c r="F87" s="8"/>
      <x:c r="G87" s="8"/>
      <x:c r="H87" s="8"/>
    </x:row>
    <x:row r="88" ht="38" customHeight="1">
      <x:c r="A88" s="3" t="str">
        <x:v>Decision — record only</x:v>
      </x:c>
      <x:c r="B88" s="8" t="str">
        <x:v>Not reviewed</x:v>
      </x:c>
      <x:c r="C88" s="8"/>
      <x:c r="D88" s="8"/>
      <x:c r="E88" s="8"/>
      <x:c r="F88" s="8"/>
      <x:c r="G88" s="8"/>
      <x:c r="H88" s="8"/>
    </x:row>
    <x:row r="89" ht="65" customHeight="1">
      <x:c r="A89" s="3" t="str">
        <x:v>Recorded approval snapshot</x:v>
      </x:c>
      <x:c r="B89" s="26"/>
      <x:c r="C89" s="26"/>
      <x:c r="D89" s="26"/>
      <x:c r="E89" s="26"/>
      <x:c r="F89" s="26"/>
      <x:c r="G89" s="26"/>
      <x:c r="H89" s="26"/>
    </x:row>
    <x:row r="90" ht="38" customHeight="1">
      <x:c r="A90" s="3" t="str">
        <x:v>Manual match resolution</x:v>
      </x:c>
      <x:c r="B90" s="8" t="str">
        <x:v>Unresolved</x:v>
      </x:c>
      <x:c r="C90" s="8"/>
      <x:c r="D90" s="8"/>
      <x:c r="E90" s="8"/>
      <x:c r="F90" s="8"/>
      <x:c r="G90" s="8"/>
      <x:c r="H90" s="8"/>
    </x:row>
    <x:row r="91" ht="38" customHeight="1">
      <x:c r="A91" s="3" t="str">
        <x:v>Evidence and reason for resolution</x:v>
      </x:c>
      <x:c r="B91" s="8"/>
      <x:c r="C91" s="8"/>
      <x:c r="D91" s="8"/>
      <x:c r="E91" s="8"/>
      <x:c r="F91" s="8"/>
      <x:c r="G91" s="8"/>
      <x:c r="H91" s="8"/>
    </x:row>
    <x:row r="92" ht="38" customHeight="1">
      <x:c r="A92" s="3" t="str">
        <x:v>Resolution recorded by</x:v>
      </x:c>
      <x:c r="B92" s="8"/>
      <x:c r="C92" s="8"/>
      <x:c r="D92" s="8"/>
      <x:c r="E92" s="8"/>
      <x:c r="F92" s="8"/>
      <x:c r="G92" s="8"/>
      <x:c r="H92" s="8"/>
    </x:row>
    <x:row r="93" ht="38" customHeight="1">
      <x:c r="A93" s="3" t="str">
        <x:v>Resolution date</x:v>
      </x:c>
      <x:c r="B93" s="20"/>
      <x:c r="C93" s="8"/>
      <x:c r="D93" s="8"/>
      <x:c r="E93" s="8"/>
      <x:c r="F93" s="8"/>
      <x:c r="G93" s="8"/>
      <x:c r="H93" s="8"/>
    </x:row>
    <x:row r="94" ht="38" customHeight="1">
      <x:c r="A94" s="3" t="str">
        <x:v>Identity / match check</x:v>
      </x:c>
      <x:c r="B94" s="11" t="str">
        <x:f>IF(NOT(AND(LEN(TRIM('Profiles'!G9))&gt;0,LEN(TRIM('Profiles'!H9))&gt;0,'Profiles'!B75="Perimeter documented for brief",LEN(TRIM('Profiles'!B76))&gt;0,LEN(TRIM('Profiles'!B78))&gt;0)),"IDENTITY UNRESOLVED",IF(OR(IF(AND(LEN(TRIM('Profiles'!G9))&gt;0,'Profiles'!G9='Profiles'!G7),1,0)+IF(AND(LEN(TRIM('Profiles'!G9))&gt;0,'Profiles'!G9='Profiles'!G8),1,0)+IF(AND(LEN(TRIM('Profiles'!G9))&gt;0,'Profiles'!G9='Profiles'!G10),1,0)+IF(AND(LEN(TRIM('Profiles'!G9))&gt;0,'Profiles'!G9='Profiles'!G11),1,0)&gt;0,IF(AND(LEN(TRIM('Profiles'!H9))&gt;0,'Profiles'!H9='Profiles'!H7),1,0)+IF(AND(LEN(TRIM('Profiles'!H9))&gt;0,'Profiles'!H9='Profiles'!H8),1,0)+IF(AND(LEN(TRIM('Profiles'!H9))&gt;0,'Profiles'!H9='Profiles'!H10),1,0)+IF(AND(LEN(TRIM('Profiles'!H9))&gt;0,'Profiles'!H9='Profiles'!H11),1,0)&gt;0,IF(LEN(TRIM('Profiles'!H9))&gt;0,COUNTIFS('Client list'!G17:G31,'Profiles'!H9),0)&gt;0,AND(OR(IF(LEN(TRIM('Profiles'!G9))&gt;0,COUNTIFS('Client list'!B17:B31,'Profiles'!G9),0)&gt;0,SUM(IF(AND(LEN(TRIM('Client list'!H17))&gt;0,OR(ISNUMBER(SEARCH(LOWER(SUBSTITUTE(SUBSTITUTE(TRIM('Profiles'!B9)," ",""),".","")),'Client list'!H17)),AND(LEN(TRIM('Profiles'!F9))&gt;0,ISNUMBER(SEARCH(LOWER(SUBSTITUTE(SUBSTITUTE(TRIM('Profiles'!F9)," ",""),".","")),'Client list'!H17))))),1,0),IF(AND(LEN(TRIM('Client list'!H18))&gt;0,OR(ISNUMBER(SEARCH(LOWER(SUBSTITUTE(SUBSTITUTE(TRIM('Profiles'!B9)," ",""),".","")),'Client list'!H18)),AND(LEN(TRIM('Profiles'!F9))&gt;0,ISNUMBER(SEARCH(LOWER(SUBSTITUTE(SUBSTITUTE(TRIM('Profiles'!F9)," ",""),".","")),'Client list'!H18))))),1,0),IF(AND(LEN(TRIM('Client list'!H19))&gt;0,OR(ISNUMBER(SEARCH(LOWER(SUBSTITUTE(SUBSTITUTE(TRIM('Profiles'!B9)," ",""),".","")),'Client list'!H19)),AND(LEN(TRIM('Profiles'!F9))&gt;0,ISNUMBER(SEARCH(LOWER(SUBSTITUTE(SUBSTITUTE(TRIM('Profiles'!F9)," ",""),".","")),'Client list'!H19))))),1,0),IF(AND(LEN(TRIM('Client list'!H20))&gt;0,OR(ISNUMBER(SEARCH(LOWER(SUBSTITUTE(SUBSTITUTE(TRIM('Profiles'!B9)," ",""),".","")),'Client list'!H20)),AND(LEN(TRIM('Profiles'!F9))&gt;0,ISNUMBER(SEARCH(LOWER(SUBSTITUTE(SUBSTITUTE(TRIM('Profiles'!F9)," ",""),".","")),'Client list'!H20))))),1,0),IF(AND(LEN(TRIM('Client list'!H21))&gt;0,OR(ISNUMBER(SEARCH(LOWER(SUBSTITUTE(SUBSTITUTE(TRIM('Profiles'!B9)," ",""),".","")),'Client list'!H21)),AND(LEN(TRIM('Profiles'!F9))&gt;0,ISNUMBER(SEARCH(LOWER(SUBSTITUTE(SUBSTITUTE(TRIM('Profiles'!F9)," ",""),".","")),'Client list'!H21))))),1,0),IF(AND(LEN(TRIM('Client list'!H22))&gt;0,OR(ISNUMBER(SEARCH(LOWER(SUBSTITUTE(SUBSTITUTE(TRIM('Profiles'!B9)," ",""),".","")),'Client list'!H22)),AND(LEN(TRIM('Profiles'!F9))&gt;0,ISNUMBER(SEARCH(LOWER(SUBSTITUTE(SUBSTITUTE(TRIM('Profiles'!F9)," ",""),".","")),'Client list'!H22))))),1,0),IF(AND(LEN(TRIM('Client list'!H23))&gt;0,OR(ISNUMBER(SEARCH(LOWER(SUBSTITUTE(SUBSTITUTE(TRIM('Profiles'!B9)," ",""),".","")),'Client list'!H23)),AND(LEN(TRIM('Profiles'!F9))&gt;0,ISNUMBER(SEARCH(LOWER(SUBSTITUTE(SUBSTITUTE(TRIM('Profiles'!F9)," ",""),".","")),'Client list'!H23))))),1,0),IF(AND(LEN(TRIM('Client list'!H24))&gt;0,OR(ISNUMBER(SEARCH(LOWER(SUBSTITUTE(SUBSTITUTE(TRIM('Profiles'!B9)," ",""),".","")),'Client list'!H24)),AND(LEN(TRIM('Profiles'!F9))&gt;0,ISNUMBER(SEARCH(LOWER(SUBSTITUTE(SUBSTITUTE(TRIM('Profiles'!F9)," ",""),".","")),'Client list'!H24))))),1,0),IF(AND(LEN(TRIM('Client list'!H25))&gt;0,OR(ISNUMBER(SEARCH(LOWER(SUBSTITUTE(SUBSTITUTE(TRIM('Profiles'!B9)," ",""),".","")),'Client list'!H25)),AND(LEN(TRIM('Profiles'!F9))&gt;0,ISNUMBER(SEARCH(LOWER(SUBSTITUTE(SUBSTITUTE(TRIM('Profiles'!F9)," ",""),".","")),'Client list'!H25))))),1,0),IF(AND(LEN(TRIM('Client list'!H26))&gt;0,OR(ISNUMBER(SEARCH(LOWER(SUBSTITUTE(SUBSTITUTE(TRIM('Profiles'!B9)," ",""),".","")),'Client list'!H26)),AND(LEN(TRIM('Profiles'!F9))&gt;0,ISNUMBER(SEARCH(LOWER(SUBSTITUTE(SUBSTITUTE(TRIM('Profiles'!F9)," ",""),".","")),'Client list'!H26))))),1,0),IF(AND(LEN(TRIM('Client list'!H27))&gt;0,OR(ISNUMBER(SEARCH(LOWER(SUBSTITUTE(SUBSTITUTE(TRIM('Profiles'!B9)," ",""),".","")),'Client list'!H27)),AND(LEN(TRIM('Profiles'!F9))&gt;0,ISNUMBER(SEARCH(LOWER(SUBSTITUTE(SUBSTITUTE(TRIM('Profiles'!F9)," ",""),".","")),'Client list'!H27))))),1,0),IF(AND(LEN(TRIM('Client list'!H28))&gt;0,OR(ISNUMBER(SEARCH(LOWER(SUBSTITUTE(SUBSTITUTE(TRIM('Profiles'!B9)," ",""),".","")),'Client list'!H28)),AND(LEN(TRIM('Profiles'!F9))&gt;0,ISNUMBER(SEARCH(LOWER(SUBSTITUTE(SUBSTITUTE(TRIM('Profiles'!F9)," ",""),".","")),'Client list'!H28))))),1,0),IF(AND(LEN(TRIM('Client list'!H29))&gt;0,OR(ISNUMBER(SEARCH(LOWER(SUBSTITUTE(SUBSTITUTE(TRIM('Profiles'!B9)," ",""),".","")),'Client list'!H29)),AND(LEN(TRIM('Profiles'!F9))&gt;0,ISNUMBER(SEARCH(LOWER(SUBSTITUTE(SUBSTITUTE(TRIM('Profiles'!F9)," ",""),".","")),'Client list'!H29))))),1,0),IF(AND(LEN(TRIM('Client list'!H30))&gt;0,OR(ISNUMBER(SEARCH(LOWER(SUBSTITUTE(SUBSTITUTE(TRIM('Profiles'!B9)," ",""),".","")),'Client list'!H30)),AND(LEN(TRIM('Profiles'!F9))&gt;0,ISNUMBER(SEARCH(LOWER(SUBSTITUTE(SUBSTITUTE(TRIM('Profiles'!F9)," ",""),".","")),'Client list'!H30))))),1,0),IF(AND(LEN(TRIM('Client list'!H31))&gt;0,OR(ISNUMBER(SEARCH(LOWER(SUBSTITUTE(SUBSTITUTE(TRIM('Profiles'!B9)," ",""),".","")),'Client list'!H31)),AND(LEN(TRIM('Profiles'!F9))&gt;0,ISNUMBER(SEARCH(LOWER(SUBSTITUTE(SUBSTITUTE(TRIM('Profiles'!F9)," ",""),".","")),'Client list'!H31))))),1,0))&gt;0),NOT(AND(B90="Match explained with evidence",LEN(TRIM(B91))&gt;0,LEN(TRIM(B92))&gt;0,ISNUMBER(B93)))),B90="Do not approach"),"MATCH / POSSIBLE DUPLICATE",IF('Client list'!B14&lt;&gt;"Recorded check matches current list",'Client list'!B14,"NO MATCH WITHIN RECORDED COVERAGE")))</x:f>
        <x:v>IDENTITY UNRESOLVED</x:v>
      </x:c>
      <x:c r="C94" s="3"/>
      <x:c r="D94" s="3"/>
      <x:c r="E94" s="3"/>
      <x:c r="F94" s="3"/>
      <x:c r="G94" s="3"/>
      <x:c r="H94" s="3"/>
    </x:row>
    <x:row r="95" ht="65" customHeight="1">
      <x:c r="A95" s="3" t="str">
        <x:v>Current full-record snapshot</x:v>
      </x:c>
      <x:c r="B95" s="28" t="str">
        <x:f>LEN("ACQ-03")&amp;":"&amp;"ACQ-03"&amp;"|"&amp;LEN('Mandate'!B23)&amp;":"&amp;'Mandate'!B23&amp;"|"&amp;LEN('Longlist'!C28)&amp;":"&amp;'Longlist'!C28&amp;"|"&amp;LEN('Longlist'!A13)&amp;":"&amp;'Longlist'!A13&amp;"|"&amp;LEN('Longlist'!B13)&amp;":"&amp;'Longlist'!B13&amp;"|"&amp;LEN('Longlist'!C13)&amp;":"&amp;'Longlist'!C13&amp;"|"&amp;LEN('Longlist'!D13)&amp;":"&amp;'Longlist'!D13&amp;"|"&amp;LEN('Longlist'!E13)&amp;":"&amp;'Longlist'!E13&amp;"|"&amp;LEN('Longlist'!F13)&amp;":"&amp;'Longlist'!F13&amp;"|"&amp;LEN('Longlist'!A14)&amp;":"&amp;'Longlist'!A14&amp;"|"&amp;LEN('Longlist'!B14)&amp;":"&amp;'Longlist'!B14&amp;"|"&amp;LEN('Longlist'!C14)&amp;":"&amp;'Longlist'!C14&amp;"|"&amp;LEN('Longlist'!D14)&amp;":"&amp;'Longlist'!D14&amp;"|"&amp;LEN('Longlist'!E14)&amp;":"&amp;'Longlist'!E14&amp;"|"&amp;LEN('Longlist'!F14)&amp;":"&amp;'Longlist'!F14&amp;"|"&amp;LEN('Longlist'!A15)&amp;":"&amp;'Longlist'!A15&amp;"|"&amp;LEN('Longlist'!B15)&amp;":"&amp;'Longlist'!B15&amp;"|"&amp;LEN('Longlist'!C15)&amp;":"&amp;'Longlist'!C15&amp;"|"&amp;LEN('Longlist'!D15)&amp;":"&amp;'Longlist'!D15&amp;"|"&amp;LEN('Longlist'!E15)&amp;":"&amp;'Longlist'!E15&amp;"|"&amp;LEN('Longlist'!F15)&amp;":"&amp;'Longlist'!F15&amp;"|"&amp;LEN('Profiles'!B83)&amp;":"&amp;'Profiles'!B83&amp;"|"&amp;LEN('Client list'!B12)&amp;":"&amp;'Client list'!B12&amp;"|"&amp;LEN('Client list'!B11)&amp;":"&amp;'Client list'!B11&amp;"|"&amp;LEN(B76)&amp;":"&amp;B76&amp;"|"&amp;LEN(B77)&amp;":"&amp;B77&amp;"|"&amp;LEN(B78)&amp;":"&amp;B78&amp;"|"&amp;LEN(B79)&amp;":"&amp;B79&amp;"|"&amp;LEN(B80)&amp;":"&amp;B80&amp;"|"&amp;LEN(B81)&amp;":"&amp;B81&amp;"|"&amp;LEN(B82)&amp;":"&amp;B82&amp;"|"&amp;LEN(B83)&amp;":"&amp;B83&amp;"|"&amp;LEN(B84)&amp;":"&amp;B84&amp;"|"&amp;LEN(B85)&amp;":"&amp;B85&amp;"|"&amp;LEN(B86)&amp;":"&amp;B86&amp;"|"&amp;LEN(IF(ISNUMBER(B87),TEXT(B87,"yyyy-mm-dd"),"&lt;missing&gt;"))&amp;":"&amp;IF(ISNUMBER(B87),TEXT(B87,"yyyy-mm-dd"),"&lt;missing&gt;")&amp;"|"&amp;LEN(B88)&amp;":"&amp;B88&amp;"|"&amp;LEN(B90)&amp;":"&amp;B90&amp;"|"&amp;LEN(B91)&amp;":"&amp;B91&amp;"|"&amp;LEN(B92)&amp;":"&amp;B92&amp;"|"&amp;LEN(IF(ISNUMBER(B93),TEXT(B93,"yyyy-mm-dd"),"&lt;missing&gt;"))&amp;":"&amp;IF(ISNUMBER(B93),TEXT(B93,"yyyy-mm-dd"),"&lt;missing&gt;")</x:f>
        <x:v>6:ACQ-03|712:595:11:EXAMPLE-ACQ|4:M-v1|4:C-v1|76:Custom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stage.|9:&lt;unknown&gt;|9:&lt;unknown&gt;|0:|102:Illustrative European IT services group seeking a majority acquisition in a custom software developer.|0:|30:PRELIMINARY — RESEARCH FURTHER|20:ACQ-03 — GoodRequest|39:C01 — custom mobile and web development|19:Sector-screen match|110:Offers mobile and web development, backend engineering and design. Publishes offices in Žilina and Bratislava.|45:goodrequest; goodrequest-contact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stage.|9:&lt;unknown&gt;|9:&lt;unknown&gt;|20:ACQ-03 — GoodRequest|32:C02 — evidenced CZ/SK operations|19:Sector-screen match|110:Offers mobile and web development, backend engineering and design. Publishes offices in Žilina and Bratislava.|45:goodrequest; goodrequest-contact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stage.|9:&lt;unknown&gt;|9:&lt;unknown&gt;|20:ACQ-03 — GoodRequest|21:C03 — group perimeter|29:No group flag in this example|117:No group flag is stated in this narrow public description. Legal entity and transferable perimeter remain unverified.|45:goodrequest; goodrequest-contact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stage.|9:&lt;unknown&gt;|9:&lt;unknown&gt;|143:6:ACQ-03|11:GoodRequest|15:goodrequest.com|0:|0:|0:|9:ACQ-03-v1|0:|0:|9:&lt;missing&gt;|10:Unresolved|0:|0:|10:Unverified|10:Unverified|10:Unverified|276:12:Not supplied|0:|9:&lt;missing&gt;|0:|0:|9:&lt;missing&gt;|0:|0:|0:|0:|0:|0:|0:|0:|0:|0:|0:|0:|0:|0:|0:|0:|0:|0:|0:|0:|0:|0:|0:|0:|0:|0:|0:|0:|0:|0:|0:|0:|0:|0:|0:|0:|0:|0:|0:|0:|0:|0:|0:|0:|0:|0:|0:|0:|0:|0:|0:|0:|0:|0:|0:|0:|0:|0:|0:|0:|0:|0:|0:|0:|0:|0:|0:|0:|0:|0:|0:|0:|0:|0:|0:|0:|0:|0:|0:|0:|0:|0:|0:|0:|0:|0:|0:|0:|9:&lt;missing&gt;|12:Not reviewed|10:Unresolved|0:|0:|9:&lt;missing&gt;</x:v>
      </x:c>
      <x:c r="C95" s="28"/>
      <x:c r="D95" s="28"/>
      <x:c r="E95" s="28"/>
      <x:c r="F95" s="28"/>
      <x:c r="G95" s="28"/>
      <x:c r="H95" s="28"/>
    </x:row>
    <x:row r="96" ht="38" customHeight="1">
      <x:c r="A96" s="3" t="str">
        <x:v>Record completeness result</x:v>
      </x:c>
      <x:c r="B96" s="11" t="str">
        <x:f>IF('Longlist'!C28&lt;&gt;"PRELIMINARY — RESEARCH FURTHER","BLOCKED: "&amp;'Longlist'!C28,IF(B94&lt;&gt;"NO MATCH WITHIN RECORDED COVERAGE","BLOCKED: "&amp;B94,IF(NOT(AND(LEN(TRIM('Profiles'!B72))&gt;0,LEN(TRIM('Profiles'!B73))&gt;0,ISNUMBER('Profiles'!B74),'Profiles'!B74&gt;'Profiles'!B70)),"BLOCKED: refresh profile evidence",IF(OR(NOT(AND(LEN(TRIM(B76))&gt;0,LEN(TRIM(B77))&gt;0,LEN(TRIM(B78))&gt;0,LEN(TRIM(B79))&gt;0,LEN(TRIM(B80))&gt;0,LEN(TRIM(B81))&gt;0,LEN(TRIM(B82))&gt;0,LEN(TRIM(B83))&gt;0,LEN(TRIM(B84))&gt;0,LEN(TRIM(B85))&gt;0,LEN(TRIM(B86))&gt;0,LEN(TRIM(B89))&gt;0)),NOT(ISNUMBER(B87)),B88&lt;&gt;"Approval recorded"),"BLOCKED: incomplete human record",IF(EXACT(B89,B95),"RECORD COMPLETE — NOT SENDING PERMISSION","STALE RECORD")))))</x:f>
        <x:v>BLOCKED: IDENTITY UNRESOLVED</x:v>
      </x:c>
      <x:c r="C96" s="3"/>
      <x:c r="D96" s="3"/>
      <x:c r="E96" s="3"/>
      <x:c r="F96" s="3"/>
      <x:c r="G96" s="3"/>
      <x:c r="H96" s="3"/>
    </x:row>
    <x:row r="97" ht="24" customHeight="1">
      <x:c r="A97" s="2"/>
      <x:c r="B97" s="2"/>
      <x:c r="C97" s="2"/>
      <x:c r="D97" s="2"/>
      <x:c r="E97" s="2"/>
      <x:c r="F97" s="2"/>
      <x:c r="G97" s="2"/>
      <x:c r="H97" s="2"/>
    </x:row>
    <x:row r="98" ht="28" customHeight="1">
      <x:c r="A98" s="3" t="str">
        <x:v>This file cannot send messages. An approval record is not proof of consent or permission to contact a company. Enter the recipient, exact text, scope and human review record; after review, paste the current snapshot as a value into the recorded snapshot. Snapshots are technical comparison strings, not diligence conclusions. Display may be truncated. Copy the entire cell and paste values only, never the visible excerpt.</x:v>
      </x:c>
      <x:c r="B98" s="3"/>
      <x:c r="C98" s="3"/>
      <x:c r="D98" s="3"/>
      <x:c r="E98" s="3"/>
      <x:c r="F98" s="3"/>
      <x:c r="G98" s="3"/>
      <x:c r="H98" s="3"/>
    </x:row>
    <x:row r="99" ht="28" customHeight="1">
      <x:c r="A99" s="3"/>
      <x:c r="B99" s="3"/>
      <x:c r="C99" s="3"/>
      <x:c r="D99" s="3"/>
      <x:c r="E99" s="3"/>
      <x:c r="F99" s="3"/>
      <x:c r="G99" s="3"/>
      <x:c r="H99" s="3"/>
    </x:row>
    <x:row r="100" ht="28" customHeight="1">
      <x:c r="A100" s="3"/>
      <x:c r="B100" s="3"/>
      <x:c r="C100" s="3"/>
      <x:c r="D100" s="3"/>
      <x:c r="E100" s="3"/>
      <x:c r="F100" s="3"/>
      <x:c r="G100" s="3"/>
      <x:c r="H100" s="3"/>
    </x:row>
    <x:row r="101" ht="24" customHeight="1">
      <x:c r="A101" s="2"/>
      <x:c r="B101" s="2"/>
      <x:c r="C101" s="2"/>
      <x:c r="D101" s="2"/>
      <x:c r="E101" s="2"/>
      <x:c r="F101" s="2"/>
      <x:c r="G101" s="2"/>
      <x:c r="H101" s="2"/>
    </x:row>
    <x:row r="102" ht="28" customHeight="1">
      <x:c r="A102" s="3" t="str">
        <x:v>Domain or name matches require investigation. Manual resolution needs evidence, a reason, name and date. It cannot clear an exact legal-identity match or duplicate candidates.</x:v>
      </x:c>
      <x:c r="B102" s="3"/>
      <x:c r="C102" s="3"/>
      <x:c r="D102" s="3"/>
      <x:c r="E102" s="3"/>
      <x:c r="F102" s="3"/>
      <x:c r="G102" s="3"/>
      <x:c r="H102" s="3"/>
    </x:row>
    <x:row r="103" ht="28" customHeight="1">
      <x:c r="A103" s="3"/>
      <x:c r="B103" s="3"/>
      <x:c r="C103" s="3"/>
      <x:c r="D103" s="3"/>
      <x:c r="E103" s="3"/>
      <x:c r="F103" s="3"/>
      <x:c r="G103" s="3"/>
      <x:c r="H103" s="3"/>
    </x:row>
    <x:row r="104" ht="28" customHeight="1">
      <x:c r="A104" s="3"/>
      <x:c r="B104" s="3"/>
      <x:c r="C104" s="3"/>
      <x:c r="D104" s="3"/>
      <x:c r="E104" s="3"/>
      <x:c r="F104" s="3"/>
      <x:c r="G104" s="3"/>
      <x:c r="H104" s="3"/>
    </x:row>
    <x:row r="105" ht="24" customHeight="1">
      <x:c r="A105" s="2"/>
      <x:c r="B105" s="2"/>
      <x:c r="C105" s="2"/>
      <x:c r="D105" s="2"/>
      <x:c r="E105" s="2"/>
      <x:c r="F105" s="2"/>
      <x:c r="G105" s="2"/>
      <x:c r="H105" s="2"/>
    </x:row>
    <x:row r="106" ht="24" customHeight="1">
      <x:c r="A106" s="2"/>
      <x:c r="B106" s="2"/>
      <x:c r="C106" s="2"/>
      <x:c r="D106" s="2"/>
      <x:c r="E106" s="2"/>
      <x:c r="F106" s="2"/>
      <x:c r="G106" s="2"/>
      <x:c r="H106" s="2"/>
    </x:row>
    <x:row r="107" ht="24" customHeight="1">
      <x:c r="A107" s="2"/>
      <x:c r="B107" s="2"/>
      <x:c r="C107" s="2"/>
      <x:c r="D107" s="2"/>
      <x:c r="E107" s="2"/>
      <x:c r="F107" s="2"/>
      <x:c r="G107" s="2"/>
      <x:c r="H107" s="2"/>
    </x:row>
    <x:row r="108" ht="24" customHeight="1">
      <x:c r="A108" s="2"/>
      <x:c r="B108" s="2"/>
      <x:c r="C108" s="2"/>
      <x:c r="D108" s="2"/>
      <x:c r="E108" s="2"/>
      <x:c r="F108" s="2"/>
      <x:c r="G108" s="2"/>
      <x:c r="H108" s="2"/>
    </x:row>
    <x:row r="109" ht="24" customHeight="1">
      <x:c r="A109" s="2"/>
      <x:c r="B109" s="2"/>
      <x:c r="C109" s="2"/>
      <x:c r="D109" s="2"/>
      <x:c r="E109" s="2"/>
      <x:c r="F109" s="2"/>
      <x:c r="G109" s="2"/>
      <x:c r="H109" s="2"/>
    </x:row>
    <x:row r="110" ht="30" customHeight="1">
      <x:c r="A110" s="17" t="str">
        <x:v>ACQ-04 — Cleevio</x:v>
      </x:c>
      <x:c r="B110" s="17"/>
      <x:c r="C110" s="17"/>
      <x:c r="D110" s="17"/>
      <x:c r="E110" s="17"/>
      <x:c r="F110" s="17"/>
      <x:c r="G110" s="17"/>
      <x:c r="H110" s="17"/>
    </x:row>
    <x:row r="111" ht="38" customHeight="1">
      <x:c r="A111" s="3" t="str">
        <x:v>Recipient / public contact route</x:v>
      </x:c>
      <x:c r="B111" s="8"/>
      <x:c r="C111" s="8"/>
      <x:c r="D111" s="8"/>
      <x:c r="E111" s="8"/>
      <x:c r="F111" s="8"/>
      <x:c r="G111" s="8"/>
      <x:c r="H111" s="8"/>
    </x:row>
    <x:row r="112" ht="38" customHeight="1">
      <x:c r="A112" s="3" t="str">
        <x:v>Role / contact type</x:v>
      </x:c>
      <x:c r="B112" s="8"/>
      <x:c r="C112" s="8"/>
      <x:c r="D112" s="8"/>
      <x:c r="E112" s="8"/>
      <x:c r="F112" s="8"/>
      <x:c r="G112" s="8"/>
      <x:c r="H112" s="8"/>
    </x:row>
    <x:row r="113" ht="38" customHeight="1">
      <x:c r="A113" s="3" t="str">
        <x:v>Exact contact address or route</x:v>
      </x:c>
      <x:c r="B113" s="8"/>
      <x:c r="C113" s="8"/>
      <x:c r="D113" s="8"/>
      <x:c r="E113" s="8"/>
      <x:c r="F113" s="8"/>
      <x:c r="G113" s="8"/>
      <x:c r="H113" s="8"/>
    </x:row>
    <x:row r="114" ht="38" customHeight="1">
      <x:c r="A114" s="3" t="str">
        <x:v>Recipient / route evidence</x:v>
      </x:c>
      <x:c r="B114" s="8"/>
      <x:c r="C114" s="8"/>
      <x:c r="D114" s="8"/>
      <x:c r="E114" s="8"/>
      <x:c r="F114" s="8"/>
      <x:c r="G114" s="8"/>
      <x:c r="H114" s="8"/>
    </x:row>
    <x:row r="115" ht="38" customHeight="1">
      <x:c r="A115" s="3" t="str">
        <x:v>Exact entity and approach scope</x:v>
      </x:c>
      <x:c r="B115" s="8"/>
      <x:c r="C115" s="8"/>
      <x:c r="D115" s="8"/>
      <x:c r="E115" s="8"/>
      <x:c r="F115" s="8"/>
      <x:c r="G115" s="8"/>
      <x:c r="H115" s="8"/>
    </x:row>
    <x:row r="116" ht="38" customHeight="1">
      <x:c r="A116" s="3" t="str">
        <x:v>Message subject</x:v>
      </x:c>
      <x:c r="B116" s="8"/>
      <x:c r="C116" s="8"/>
      <x:c r="D116" s="8"/>
      <x:c r="E116" s="8"/>
      <x:c r="F116" s="8"/>
      <x:c r="G116" s="8"/>
      <x:c r="H116" s="8"/>
    </x:row>
    <x:row r="117" ht="90" customHeight="1">
      <x:c r="A117" s="3" t="str">
        <x:v>Exact message text</x:v>
      </x:c>
      <x:c r="B117" s="8"/>
      <x:c r="C117" s="8"/>
      <x:c r="D117" s="8"/>
      <x:c r="E117" s="8"/>
      <x:c r="F117" s="8"/>
      <x:c r="G117" s="8"/>
      <x:c r="H117" s="8"/>
    </x:row>
    <x:row r="118" ht="38" customHeight="1">
      <x:c r="A118" s="3" t="str">
        <x:v>Agreed channel</x:v>
      </x:c>
      <x:c r="B118" s="8"/>
      <x:c r="C118" s="8"/>
      <x:c r="D118" s="8"/>
      <x:c r="E118" s="8"/>
      <x:c r="F118" s="8"/>
      <x:c r="G118" s="8"/>
      <x:c r="H118" s="8"/>
    </x:row>
    <x:row r="119" ht="38" customHeight="1">
      <x:c r="A119" s="3" t="str">
        <x:v>Agreed timing / window</x:v>
      </x:c>
      <x:c r="B119" s="8"/>
      <x:c r="C119" s="8"/>
      <x:c r="D119" s="8"/>
      <x:c r="E119" s="8"/>
      <x:c r="F119" s="8"/>
      <x:c r="G119" s="8"/>
      <x:c r="H119" s="8"/>
    </x:row>
    <x:row r="120" ht="38" customHeight="1">
      <x:c r="A120" s="3" t="str">
        <x:v>Person responsible for contact</x:v>
      </x:c>
      <x:c r="B120" s="8"/>
      <x:c r="C120" s="8"/>
      <x:c r="D120" s="8"/>
      <x:c r="E120" s="8"/>
      <x:c r="F120" s="8"/>
      <x:c r="G120" s="8"/>
      <x:c r="H120" s="8"/>
    </x:row>
    <x:row r="121" ht="38" customHeight="1">
      <x:c r="A121" s="3" t="str">
        <x:v>Review recorded by</x:v>
      </x:c>
      <x:c r="B121" s="8"/>
      <x:c r="C121" s="8"/>
      <x:c r="D121" s="8"/>
      <x:c r="E121" s="8"/>
      <x:c r="F121" s="8"/>
      <x:c r="G121" s="8"/>
      <x:c r="H121" s="8"/>
    </x:row>
    <x:row r="122" ht="38" customHeight="1">
      <x:c r="A122" s="3" t="str">
        <x:v>Recorded review date</x:v>
      </x:c>
      <x:c r="B122" s="20"/>
      <x:c r="C122" s="8"/>
      <x:c r="D122" s="8"/>
      <x:c r="E122" s="8"/>
      <x:c r="F122" s="8"/>
      <x:c r="G122" s="8"/>
      <x:c r="H122" s="8"/>
    </x:row>
    <x:row r="123" ht="38" customHeight="1">
      <x:c r="A123" s="3" t="str">
        <x:v>Decision — record only</x:v>
      </x:c>
      <x:c r="B123" s="8" t="str">
        <x:v>Not reviewed</x:v>
      </x:c>
      <x:c r="C123" s="8"/>
      <x:c r="D123" s="8"/>
      <x:c r="E123" s="8"/>
      <x:c r="F123" s="8"/>
      <x:c r="G123" s="8"/>
      <x:c r="H123" s="8"/>
    </x:row>
    <x:row r="124" ht="65" customHeight="1">
      <x:c r="A124" s="3" t="str">
        <x:v>Recorded approval snapshot</x:v>
      </x:c>
      <x:c r="B124" s="26"/>
      <x:c r="C124" s="26"/>
      <x:c r="D124" s="26"/>
      <x:c r="E124" s="26"/>
      <x:c r="F124" s="26"/>
      <x:c r="G124" s="26"/>
      <x:c r="H124" s="26"/>
    </x:row>
    <x:row r="125" ht="38" customHeight="1">
      <x:c r="A125" s="3" t="str">
        <x:v>Manual match resolution</x:v>
      </x:c>
      <x:c r="B125" s="8" t="str">
        <x:v>Unresolved</x:v>
      </x:c>
      <x:c r="C125" s="8"/>
      <x:c r="D125" s="8"/>
      <x:c r="E125" s="8"/>
      <x:c r="F125" s="8"/>
      <x:c r="G125" s="8"/>
      <x:c r="H125" s="8"/>
    </x:row>
    <x:row r="126" ht="38" customHeight="1">
      <x:c r="A126" s="3" t="str">
        <x:v>Evidence and reason for resolution</x:v>
      </x:c>
      <x:c r="B126" s="8"/>
      <x:c r="C126" s="8"/>
      <x:c r="D126" s="8"/>
      <x:c r="E126" s="8"/>
      <x:c r="F126" s="8"/>
      <x:c r="G126" s="8"/>
      <x:c r="H126" s="8"/>
    </x:row>
    <x:row r="127" ht="38" customHeight="1">
      <x:c r="A127" s="3" t="str">
        <x:v>Resolution recorded by</x:v>
      </x:c>
      <x:c r="B127" s="8"/>
      <x:c r="C127" s="8"/>
      <x:c r="D127" s="8"/>
      <x:c r="E127" s="8"/>
      <x:c r="F127" s="8"/>
      <x:c r="G127" s="8"/>
      <x:c r="H127" s="8"/>
    </x:row>
    <x:row r="128" ht="38" customHeight="1">
      <x:c r="A128" s="3" t="str">
        <x:v>Resolution date</x:v>
      </x:c>
      <x:c r="B128" s="20"/>
      <x:c r="C128" s="8"/>
      <x:c r="D128" s="8"/>
      <x:c r="E128" s="8"/>
      <x:c r="F128" s="8"/>
      <x:c r="G128" s="8"/>
      <x:c r="H128" s="8"/>
    </x:row>
    <x:row r="129" ht="38" customHeight="1">
      <x:c r="A129" s="3" t="str">
        <x:v>Identity / match check</x:v>
      </x:c>
      <x:c r="B129" s="11" t="str">
        <x:f>IF(NOT(AND(LEN(TRIM('Profiles'!G10))&gt;0,LEN(TRIM('Profiles'!H10))&gt;0,'Profiles'!B101="Perimeter documented for brief",LEN(TRIM('Profiles'!B102))&gt;0,LEN(TRIM('Profiles'!B104))&gt;0)),"IDENTITY UNRESOLVED",IF(OR(IF(AND(LEN(TRIM('Profiles'!G10))&gt;0,'Profiles'!G10='Profiles'!G7),1,0)+IF(AND(LEN(TRIM('Profiles'!G10))&gt;0,'Profiles'!G10='Profiles'!G8),1,0)+IF(AND(LEN(TRIM('Profiles'!G10))&gt;0,'Profiles'!G10='Profiles'!G9),1,0)+IF(AND(LEN(TRIM('Profiles'!G10))&gt;0,'Profiles'!G10='Profiles'!G11),1,0)&gt;0,IF(AND(LEN(TRIM('Profiles'!H10))&gt;0,'Profiles'!H10='Profiles'!H7),1,0)+IF(AND(LEN(TRIM('Profiles'!H10))&gt;0,'Profiles'!H10='Profiles'!H8),1,0)+IF(AND(LEN(TRIM('Profiles'!H10))&gt;0,'Profiles'!H10='Profiles'!H9),1,0)+IF(AND(LEN(TRIM('Profiles'!H10))&gt;0,'Profiles'!H10='Profiles'!H11),1,0)&gt;0,IF(LEN(TRIM('Profiles'!H10))&gt;0,COUNTIFS('Client list'!G17:G31,'Profiles'!H10),0)&gt;0,AND(OR(IF(LEN(TRIM('Profiles'!G10))&gt;0,COUNTIFS('Client list'!B17:B31,'Profiles'!G10),0)&gt;0,SUM(IF(AND(LEN(TRIM('Client list'!H17))&gt;0,OR(ISNUMBER(SEARCH(LOWER(SUBSTITUTE(SUBSTITUTE(TRIM('Profiles'!B10)," ",""),".","")),'Client list'!H17)),AND(LEN(TRIM('Profiles'!F10))&gt;0,ISNUMBER(SEARCH(LOWER(SUBSTITUTE(SUBSTITUTE(TRIM('Profiles'!F10)," ",""),".","")),'Client list'!H17))))),1,0),IF(AND(LEN(TRIM('Client list'!H18))&gt;0,OR(ISNUMBER(SEARCH(LOWER(SUBSTITUTE(SUBSTITUTE(TRIM('Profiles'!B10)," ",""),".","")),'Client list'!H18)),AND(LEN(TRIM('Profiles'!F10))&gt;0,ISNUMBER(SEARCH(LOWER(SUBSTITUTE(SUBSTITUTE(TRIM('Profiles'!F10)," ",""),".","")),'Client list'!H18))))),1,0),IF(AND(LEN(TRIM('Client list'!H19))&gt;0,OR(ISNUMBER(SEARCH(LOWER(SUBSTITUTE(SUBSTITUTE(TRIM('Profiles'!B10)," ",""),".","")),'Client list'!H19)),AND(LEN(TRIM('Profiles'!F10))&gt;0,ISNUMBER(SEARCH(LOWER(SUBSTITUTE(SUBSTITUTE(TRIM('Profiles'!F10)," ",""),".","")),'Client list'!H19))))),1,0),IF(AND(LEN(TRIM('Client list'!H20))&gt;0,OR(ISNUMBER(SEARCH(LOWER(SUBSTITUTE(SUBSTITUTE(TRIM('Profiles'!B10)," ",""),".","")),'Client list'!H20)),AND(LEN(TRIM('Profiles'!F10))&gt;0,ISNUMBER(SEARCH(LOWER(SUBSTITUTE(SUBSTITUTE(TRIM('Profiles'!F10)," ",""),".","")),'Client list'!H20))))),1,0),IF(AND(LEN(TRIM('Client list'!H21))&gt;0,OR(ISNUMBER(SEARCH(LOWER(SUBSTITUTE(SUBSTITUTE(TRIM('Profiles'!B10)," ",""),".","")),'Client list'!H21)),AND(LEN(TRIM('Profiles'!F10))&gt;0,ISNUMBER(SEARCH(LOWER(SUBSTITUTE(SUBSTITUTE(TRIM('Profiles'!F10)," ",""),".","")),'Client list'!H21))))),1,0),IF(AND(LEN(TRIM('Client list'!H22))&gt;0,OR(ISNUMBER(SEARCH(LOWER(SUBSTITUTE(SUBSTITUTE(TRIM('Profiles'!B10)," ",""),".","")),'Client list'!H22)),AND(LEN(TRIM('Profiles'!F10))&gt;0,ISNUMBER(SEARCH(LOWER(SUBSTITUTE(SUBSTITUTE(TRIM('Profiles'!F10)," ",""),".","")),'Client list'!H22))))),1,0),IF(AND(LEN(TRIM('Client list'!H23))&gt;0,OR(ISNUMBER(SEARCH(LOWER(SUBSTITUTE(SUBSTITUTE(TRIM('Profiles'!B10)," ",""),".","")),'Client list'!H23)),AND(LEN(TRIM('Profiles'!F10))&gt;0,ISNUMBER(SEARCH(LOWER(SUBSTITUTE(SUBSTITUTE(TRIM('Profiles'!F10)," ",""),".","")),'Client list'!H23))))),1,0),IF(AND(LEN(TRIM('Client list'!H24))&gt;0,OR(ISNUMBER(SEARCH(LOWER(SUBSTITUTE(SUBSTITUTE(TRIM('Profiles'!B10)," ",""),".","")),'Client list'!H24)),AND(LEN(TRIM('Profiles'!F10))&gt;0,ISNUMBER(SEARCH(LOWER(SUBSTITUTE(SUBSTITUTE(TRIM('Profiles'!F10)," ",""),".","")),'Client list'!H24))))),1,0),IF(AND(LEN(TRIM('Client list'!H25))&gt;0,OR(ISNUMBER(SEARCH(LOWER(SUBSTITUTE(SUBSTITUTE(TRIM('Profiles'!B10)," ",""),".","")),'Client list'!H25)),AND(LEN(TRIM('Profiles'!F10))&gt;0,ISNUMBER(SEARCH(LOWER(SUBSTITUTE(SUBSTITUTE(TRIM('Profiles'!F10)," ",""),".","")),'Client list'!H25))))),1,0),IF(AND(LEN(TRIM('Client list'!H26))&gt;0,OR(ISNUMBER(SEARCH(LOWER(SUBSTITUTE(SUBSTITUTE(TRIM('Profiles'!B10)," ",""),".","")),'Client list'!H26)),AND(LEN(TRIM('Profiles'!F10))&gt;0,ISNUMBER(SEARCH(LOWER(SUBSTITUTE(SUBSTITUTE(TRIM('Profiles'!F10)," ",""),".","")),'Client list'!H26))))),1,0),IF(AND(LEN(TRIM('Client list'!H27))&gt;0,OR(ISNUMBER(SEARCH(LOWER(SUBSTITUTE(SUBSTITUTE(TRIM('Profiles'!B10)," ",""),".","")),'Client list'!H27)),AND(LEN(TRIM('Profiles'!F10))&gt;0,ISNUMBER(SEARCH(LOWER(SUBSTITUTE(SUBSTITUTE(TRIM('Profiles'!F10)," ",""),".","")),'Client list'!H27))))),1,0),IF(AND(LEN(TRIM('Client list'!H28))&gt;0,OR(ISNUMBER(SEARCH(LOWER(SUBSTITUTE(SUBSTITUTE(TRIM('Profiles'!B10)," ",""),".","")),'Client list'!H28)),AND(LEN(TRIM('Profiles'!F10))&gt;0,ISNUMBER(SEARCH(LOWER(SUBSTITUTE(SUBSTITUTE(TRIM('Profiles'!F10)," ",""),".","")),'Client list'!H28))))),1,0),IF(AND(LEN(TRIM('Client list'!H29))&gt;0,OR(ISNUMBER(SEARCH(LOWER(SUBSTITUTE(SUBSTITUTE(TRIM('Profiles'!B10)," ",""),".","")),'Client list'!H29)),AND(LEN(TRIM('Profiles'!F10))&gt;0,ISNUMBER(SEARCH(LOWER(SUBSTITUTE(SUBSTITUTE(TRIM('Profiles'!F10)," ",""),".","")),'Client list'!H29))))),1,0),IF(AND(LEN(TRIM('Client list'!H30))&gt;0,OR(ISNUMBER(SEARCH(LOWER(SUBSTITUTE(SUBSTITUTE(TRIM('Profiles'!B10)," ",""),".","")),'Client list'!H30)),AND(LEN(TRIM('Profiles'!F10))&gt;0,ISNUMBER(SEARCH(LOWER(SUBSTITUTE(SUBSTITUTE(TRIM('Profiles'!F10)," ",""),".","")),'Client list'!H30))))),1,0),IF(AND(LEN(TRIM('Client list'!H31))&gt;0,OR(ISNUMBER(SEARCH(LOWER(SUBSTITUTE(SUBSTITUTE(TRIM('Profiles'!B10)," ",""),".","")),'Client list'!H31)),AND(LEN(TRIM('Profiles'!F10))&gt;0,ISNUMBER(SEARCH(LOWER(SUBSTITUTE(SUBSTITUTE(TRIM('Profiles'!F10)," ",""),".","")),'Client list'!H31))))),1,0))&gt;0),NOT(AND(B125="Match explained with evidence",LEN(TRIM(B126))&gt;0,LEN(TRIM(B127))&gt;0,ISNUMBER(B128)))),B125="Do not approach"),"MATCH / POSSIBLE DUPLICATE",IF('Client list'!B14&lt;&gt;"Recorded check matches current list",'Client list'!B14,"NO MATCH WITHIN RECORDED COVERAGE")))</x:f>
        <x:v>IDENTITY UNRESOLVED</x:v>
      </x:c>
      <x:c r="C129" s="3"/>
      <x:c r="D129" s="3"/>
      <x:c r="E129" s="3"/>
      <x:c r="F129" s="3"/>
      <x:c r="G129" s="3"/>
      <x:c r="H129" s="3"/>
    </x:row>
    <x:row r="130" ht="65" customHeight="1">
      <x:c r="A130" s="3" t="str">
        <x:v>Current full-record snapshot</x:v>
      </x:c>
      <x:c r="B130" s="28" t="str">
        <x:f>LEN("ACQ-04")&amp;":"&amp;"ACQ-04"&amp;"|"&amp;LEN('Mandate'!B23)&amp;":"&amp;'Mandate'!B23&amp;"|"&amp;LEN('Longlist'!C29)&amp;":"&amp;'Longlist'!C29&amp;"|"&amp;LEN('Longlist'!A16)&amp;":"&amp;'Longlist'!A16&amp;"|"&amp;LEN('Longlist'!B16)&amp;":"&amp;'Longlist'!B16&amp;"|"&amp;LEN('Longlist'!C16)&amp;":"&amp;'Longlist'!C16&amp;"|"&amp;LEN('Longlist'!D16)&amp;":"&amp;'Longlist'!D16&amp;"|"&amp;LEN('Longlist'!E16)&amp;":"&amp;'Longlist'!E16&amp;"|"&amp;LEN('Longlist'!F16)&amp;":"&amp;'Longlist'!F16&amp;"|"&amp;LEN('Longlist'!A17)&amp;":"&amp;'Longlist'!A17&amp;"|"&amp;LEN('Longlist'!B17)&amp;":"&amp;'Longlist'!B17&amp;"|"&amp;LEN('Longlist'!C17)&amp;":"&amp;'Longlist'!C17&amp;"|"&amp;LEN('Longlist'!D17)&amp;":"&amp;'Longlist'!D17&amp;"|"&amp;LEN('Longlist'!E17)&amp;":"&amp;'Longlist'!E17&amp;"|"&amp;LEN('Longlist'!F17)&amp;":"&amp;'Longlist'!F17&amp;"|"&amp;LEN('Longlist'!A18)&amp;":"&amp;'Longlist'!A18&amp;"|"&amp;LEN('Longlist'!B18)&amp;":"&amp;'Longlist'!B18&amp;"|"&amp;LEN('Longlist'!C18)&amp;":"&amp;'Longlist'!C18&amp;"|"&amp;LEN('Longlist'!D18)&amp;":"&amp;'Longlist'!D18&amp;"|"&amp;LEN('Longlist'!E18)&amp;":"&amp;'Longlist'!E18&amp;"|"&amp;LEN('Longlist'!F18)&amp;":"&amp;'Longlist'!F18&amp;"|"&amp;LEN('Profiles'!B109)&amp;":"&amp;'Profiles'!B109&amp;"|"&amp;LEN('Client list'!B12)&amp;":"&amp;'Client list'!B12&amp;"|"&amp;LEN('Client list'!B11)&amp;":"&amp;'Client list'!B11&amp;"|"&amp;LEN(B111)&amp;":"&amp;B111&amp;"|"&amp;LEN(B112)&amp;":"&amp;B112&amp;"|"&amp;LEN(B113)&amp;":"&amp;B113&amp;"|"&amp;LEN(B114)&amp;":"&amp;B114&amp;"|"&amp;LEN(B115)&amp;":"&amp;B115&amp;"|"&amp;LEN(B116)&amp;":"&amp;B116&amp;"|"&amp;LEN(B117)&amp;":"&amp;B117&amp;"|"&amp;LEN(B118)&amp;":"&amp;B118&amp;"|"&amp;LEN(B119)&amp;":"&amp;B119&amp;"|"&amp;LEN(B120)&amp;":"&amp;B120&amp;"|"&amp;LEN(B121)&amp;":"&amp;B121&amp;"|"&amp;LEN(IF(ISNUMBER(B122),TEXT(B122,"yyyy-mm-dd"),"&lt;missing&gt;"))&amp;":"&amp;IF(ISNUMBER(B122),TEXT(B122,"yyyy-mm-dd"),"&lt;missing&gt;")&amp;"|"&amp;LEN(B123)&amp;":"&amp;B123&amp;"|"&amp;LEN(B125)&amp;":"&amp;B125&amp;"|"&amp;LEN(B126)&amp;":"&amp;B126&amp;"|"&amp;LEN(B127)&amp;":"&amp;B127&amp;"|"&amp;LEN(IF(ISNUMBER(B128),TEXT(B128,"yyyy-mm-dd"),"&lt;missing&gt;"))&amp;":"&amp;IF(ISNUMBER(B128),TEXT(B128,"yyyy-mm-dd"),"&lt;missing&gt;")</x:f>
        <x:v>6:ACQ-04|712:595:11:EXAMPLE-ACQ|4:M-v1|4:C-v1|76:Custom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stage.|9:&lt;unknown&gt;|9:&lt;unknown&gt;|0:|102:Illustrative European IT services group seeking a majority acquisition in a custom software developer.|0:|20:HOLD — DEFINE ENTITY|16:ACQ-04 — Cleevio|39:C01 — custom mobile and web development|19:Sector-screen match|119:Lists design, mobile development, frontend and backend engineering; has a Prague presence and belongs to Cleevio Group.|20:cleevio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stage.|9:&lt;unknown&gt;|9:&lt;unknown&gt;|16:ACQ-04 — Cleevio|32:C02 — evidenced CZ/SK operations|19:Sector-screen match|119:Lists design, mobile development, frontend and backend engineering; has a Prague presence and belongs to Cleevio Group.|20:cleevio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stage.|9:&lt;unknown&gt;|9:&lt;unknown&gt;|16:ACQ-04 — Cleevio|21:C03 — group perimeter|26:Define the group perimeter|91:Capabilities fit. The group website does not establish which entity the buyer would assess.|20:cleevio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stage.|9:&lt;unknown&gt;|9:&lt;unknown&gt;|148:6:ACQ-04|7:Cleevio|11:cleevio.com|0:|0:|13:Cleevio Group|9:ACQ-04-v1|0:|0:|9:&lt;missing&gt;|10:Unresolved|0:|0:|10:Unverified|10:Unverified|10:Unverified|276:12:Not supplied|0:|9:&lt;missing&gt;|0:|0:|9:&lt;missing&gt;|0:|0:|0:|0:|0:|0:|0:|0:|0:|0:|0:|0:|0:|0:|0:|0:|0:|0:|0:|0:|0:|0:|0:|0:|0:|0:|0:|0:|0:|0:|0:|0:|0:|0:|0:|0:|0:|0:|0:|0:|0:|0:|0:|0:|0:|0:|0:|0:|0:|0:|0:|0:|0:|0:|0:|0:|0:|0:|0:|0:|0:|0:|0:|0:|0:|0:|0:|0:|0:|0:|0:|0:|0:|0:|0:|0:|0:|0:|0:|0:|0:|0:|0:|0:|0:|0:|0:|0:|9:&lt;missing&gt;|12:Not reviewed|10:Unresolved|0:|0:|9:&lt;missing&gt;</x:v>
      </x:c>
      <x:c r="C130" s="28"/>
      <x:c r="D130" s="28"/>
      <x:c r="E130" s="28"/>
      <x:c r="F130" s="28"/>
      <x:c r="G130" s="28"/>
      <x:c r="H130" s="28"/>
    </x:row>
    <x:row r="131" ht="38" customHeight="1">
      <x:c r="A131" s="3" t="str">
        <x:v>Record completeness result</x:v>
      </x:c>
      <x:c r="B131" s="11" t="str">
        <x:f>IF('Longlist'!C29&lt;&gt;"PRELIMINARY — RESEARCH FURTHER","BLOCKED: "&amp;'Longlist'!C29,IF(B129&lt;&gt;"NO MATCH WITHIN RECORDED COVERAGE","BLOCKED: "&amp;B129,IF(NOT(AND(LEN(TRIM('Profiles'!B98))&gt;0,LEN(TRIM('Profiles'!B99))&gt;0,ISNUMBER('Profiles'!B100),'Profiles'!B100&gt;'Profiles'!B96)),"BLOCKED: refresh profile evidence",IF(OR(NOT(AND(LEN(TRIM(B111))&gt;0,LEN(TRIM(B112))&gt;0,LEN(TRIM(B113))&gt;0,LEN(TRIM(B114))&gt;0,LEN(TRIM(B115))&gt;0,LEN(TRIM(B116))&gt;0,LEN(TRIM(B117))&gt;0,LEN(TRIM(B118))&gt;0,LEN(TRIM(B119))&gt;0,LEN(TRIM(B120))&gt;0,LEN(TRIM(B121))&gt;0,LEN(TRIM(B124))&gt;0)),NOT(ISNUMBER(B122)),B123&lt;&gt;"Approval recorded"),"BLOCKED: incomplete human record",IF(EXACT(B124,B130),"RECORD COMPLETE — NOT SENDING PERMISSION","STALE RECORD")))))</x:f>
        <x:v>BLOCKED: HOLD — DEFINE ENTITY</x:v>
      </x:c>
      <x:c r="C131" s="3"/>
      <x:c r="D131" s="3"/>
      <x:c r="E131" s="3"/>
      <x:c r="F131" s="3"/>
      <x:c r="G131" s="3"/>
      <x:c r="H131" s="3"/>
    </x:row>
    <x:row r="132" ht="24" customHeight="1">
      <x:c r="A132" s="2"/>
      <x:c r="B132" s="2"/>
      <x:c r="C132" s="2"/>
      <x:c r="D132" s="2"/>
      <x:c r="E132" s="2"/>
      <x:c r="F132" s="2"/>
      <x:c r="G132" s="2"/>
      <x:c r="H132" s="2"/>
    </x:row>
    <x:row r="133" ht="28" customHeight="1">
      <x:c r="A133" s="3" t="str">
        <x:v>This file cannot send messages. An approval record is not proof of consent or permission to contact a company. Enter the recipient, exact text, scope and human review record; after review, paste the current snapshot as a value into the recorded snapshot. Snapshots are technical comparison strings, not diligence conclusions. Display may be truncated. Copy the entire cell and paste values only, never the visible excerpt.</x:v>
      </x:c>
      <x:c r="B133" s="3"/>
      <x:c r="C133" s="3"/>
      <x:c r="D133" s="3"/>
      <x:c r="E133" s="3"/>
      <x:c r="F133" s="3"/>
      <x:c r="G133" s="3"/>
      <x:c r="H133" s="3"/>
    </x:row>
    <x:row r="134" ht="28" customHeight="1">
      <x:c r="A134" s="3"/>
      <x:c r="B134" s="3"/>
      <x:c r="C134" s="3"/>
      <x:c r="D134" s="3"/>
      <x:c r="E134" s="3"/>
      <x:c r="F134" s="3"/>
      <x:c r="G134" s="3"/>
      <x:c r="H134" s="3"/>
    </x:row>
    <x:row r="135" ht="28" customHeight="1">
      <x:c r="A135" s="3"/>
      <x:c r="B135" s="3"/>
      <x:c r="C135" s="3"/>
      <x:c r="D135" s="3"/>
      <x:c r="E135" s="3"/>
      <x:c r="F135" s="3"/>
      <x:c r="G135" s="3"/>
      <x:c r="H135" s="3"/>
    </x:row>
    <x:row r="136" ht="24" customHeight="1">
      <x:c r="A136" s="2"/>
      <x:c r="B136" s="2"/>
      <x:c r="C136" s="2"/>
      <x:c r="D136" s="2"/>
      <x:c r="E136" s="2"/>
      <x:c r="F136" s="2"/>
      <x:c r="G136" s="2"/>
      <x:c r="H136" s="2"/>
    </x:row>
    <x:row r="137" ht="28" customHeight="1">
      <x:c r="A137" s="3" t="str">
        <x:v>Domain or name matches require investigation. Manual resolution needs evidence, a reason, name and date. It cannot clear an exact legal-identity match or duplicate candidates.</x:v>
      </x:c>
      <x:c r="B137" s="3"/>
      <x:c r="C137" s="3"/>
      <x:c r="D137" s="3"/>
      <x:c r="E137" s="3"/>
      <x:c r="F137" s="3"/>
      <x:c r="G137" s="3"/>
      <x:c r="H137" s="3"/>
    </x:row>
    <x:row r="138" ht="28" customHeight="1">
      <x:c r="A138" s="3"/>
      <x:c r="B138" s="3"/>
      <x:c r="C138" s="3"/>
      <x:c r="D138" s="3"/>
      <x:c r="E138" s="3"/>
      <x:c r="F138" s="3"/>
      <x:c r="G138" s="3"/>
      <x:c r="H138" s="3"/>
    </x:row>
    <x:row r="139" ht="28" customHeight="1">
      <x:c r="A139" s="3"/>
      <x:c r="B139" s="3"/>
      <x:c r="C139" s="3"/>
      <x:c r="D139" s="3"/>
      <x:c r="E139" s="3"/>
      <x:c r="F139" s="3"/>
      <x:c r="G139" s="3"/>
      <x:c r="H139" s="3"/>
    </x:row>
    <x:row r="140" ht="24" customHeight="1">
      <x:c r="A140" s="2"/>
      <x:c r="B140" s="2"/>
      <x:c r="C140" s="2"/>
      <x:c r="D140" s="2"/>
      <x:c r="E140" s="2"/>
      <x:c r="F140" s="2"/>
      <x:c r="G140" s="2"/>
      <x:c r="H140" s="2"/>
    </x:row>
    <x:row r="141" ht="24" customHeight="1">
      <x:c r="A141" s="2"/>
      <x:c r="B141" s="2"/>
      <x:c r="C141" s="2"/>
      <x:c r="D141" s="2"/>
      <x:c r="E141" s="2"/>
      <x:c r="F141" s="2"/>
      <x:c r="G141" s="2"/>
      <x:c r="H141" s="2"/>
    </x:row>
    <x:row r="142" ht="24" customHeight="1">
      <x:c r="A142" s="2"/>
      <x:c r="B142" s="2"/>
      <x:c r="C142" s="2"/>
      <x:c r="D142" s="2"/>
      <x:c r="E142" s="2"/>
      <x:c r="F142" s="2"/>
      <x:c r="G142" s="2"/>
      <x:c r="H142" s="2"/>
    </x:row>
    <x:row r="143" ht="24" customHeight="1">
      <x:c r="A143" s="2"/>
      <x:c r="B143" s="2"/>
      <x:c r="C143" s="2"/>
      <x:c r="D143" s="2"/>
      <x:c r="E143" s="2"/>
      <x:c r="F143" s="2"/>
      <x:c r="G143" s="2"/>
      <x:c r="H143" s="2"/>
    </x:row>
    <x:row r="144" ht="24" customHeight="1">
      <x:c r="A144" s="2"/>
      <x:c r="B144" s="2"/>
      <x:c r="C144" s="2"/>
      <x:c r="D144" s="2"/>
      <x:c r="E144" s="2"/>
      <x:c r="F144" s="2"/>
      <x:c r="G144" s="2"/>
      <x:c r="H144" s="2"/>
    </x:row>
    <x:row r="145" ht="30" customHeight="1">
      <x:c r="A145" s="17" t="str">
        <x:v>ACQ-05 — Keboola</x:v>
      </x:c>
      <x:c r="B145" s="17"/>
      <x:c r="C145" s="17"/>
      <x:c r="D145" s="17"/>
      <x:c r="E145" s="17"/>
      <x:c r="F145" s="17"/>
      <x:c r="G145" s="17"/>
      <x:c r="H145" s="17"/>
    </x:row>
    <x:row r="146" ht="38" customHeight="1">
      <x:c r="A146" s="3" t="str">
        <x:v>Recipient / public contact route</x:v>
      </x:c>
      <x:c r="B146" s="8"/>
      <x:c r="C146" s="8"/>
      <x:c r="D146" s="8"/>
      <x:c r="E146" s="8"/>
      <x:c r="F146" s="8"/>
      <x:c r="G146" s="8"/>
      <x:c r="H146" s="8"/>
    </x:row>
    <x:row r="147" ht="38" customHeight="1">
      <x:c r="A147" s="3" t="str">
        <x:v>Role / contact type</x:v>
      </x:c>
      <x:c r="B147" s="8"/>
      <x:c r="C147" s="8"/>
      <x:c r="D147" s="8"/>
      <x:c r="E147" s="8"/>
      <x:c r="F147" s="8"/>
      <x:c r="G147" s="8"/>
      <x:c r="H147" s="8"/>
    </x:row>
    <x:row r="148" ht="38" customHeight="1">
      <x:c r="A148" s="3" t="str">
        <x:v>Exact contact address or route</x:v>
      </x:c>
      <x:c r="B148" s="8"/>
      <x:c r="C148" s="8"/>
      <x:c r="D148" s="8"/>
      <x:c r="E148" s="8"/>
      <x:c r="F148" s="8"/>
      <x:c r="G148" s="8"/>
      <x:c r="H148" s="8"/>
    </x:row>
    <x:row r="149" ht="38" customHeight="1">
      <x:c r="A149" s="3" t="str">
        <x:v>Recipient / route evidence</x:v>
      </x:c>
      <x:c r="B149" s="8"/>
      <x:c r="C149" s="8"/>
      <x:c r="D149" s="8"/>
      <x:c r="E149" s="8"/>
      <x:c r="F149" s="8"/>
      <x:c r="G149" s="8"/>
      <x:c r="H149" s="8"/>
    </x:row>
    <x:row r="150" ht="38" customHeight="1">
      <x:c r="A150" s="3" t="str">
        <x:v>Exact entity and approach scope</x:v>
      </x:c>
      <x:c r="B150" s="8"/>
      <x:c r="C150" s="8"/>
      <x:c r="D150" s="8"/>
      <x:c r="E150" s="8"/>
      <x:c r="F150" s="8"/>
      <x:c r="G150" s="8"/>
      <x:c r="H150" s="8"/>
    </x:row>
    <x:row r="151" ht="38" customHeight="1">
      <x:c r="A151" s="3" t="str">
        <x:v>Message subject</x:v>
      </x:c>
      <x:c r="B151" s="8"/>
      <x:c r="C151" s="8"/>
      <x:c r="D151" s="8"/>
      <x:c r="E151" s="8"/>
      <x:c r="F151" s="8"/>
      <x:c r="G151" s="8"/>
      <x:c r="H151" s="8"/>
    </x:row>
    <x:row r="152" ht="90" customHeight="1">
      <x:c r="A152" s="3" t="str">
        <x:v>Exact message text</x:v>
      </x:c>
      <x:c r="B152" s="8"/>
      <x:c r="C152" s="8"/>
      <x:c r="D152" s="8"/>
      <x:c r="E152" s="8"/>
      <x:c r="F152" s="8"/>
      <x:c r="G152" s="8"/>
      <x:c r="H152" s="8"/>
    </x:row>
    <x:row r="153" ht="38" customHeight="1">
      <x:c r="A153" s="3" t="str">
        <x:v>Agreed channel</x:v>
      </x:c>
      <x:c r="B153" s="8"/>
      <x:c r="C153" s="8"/>
      <x:c r="D153" s="8"/>
      <x:c r="E153" s="8"/>
      <x:c r="F153" s="8"/>
      <x:c r="G153" s="8"/>
      <x:c r="H153" s="8"/>
    </x:row>
    <x:row r="154" ht="38" customHeight="1">
      <x:c r="A154" s="3" t="str">
        <x:v>Agreed timing / window</x:v>
      </x:c>
      <x:c r="B154" s="8"/>
      <x:c r="C154" s="8"/>
      <x:c r="D154" s="8"/>
      <x:c r="E154" s="8"/>
      <x:c r="F154" s="8"/>
      <x:c r="G154" s="8"/>
      <x:c r="H154" s="8"/>
    </x:row>
    <x:row r="155" ht="38" customHeight="1">
      <x:c r="A155" s="3" t="str">
        <x:v>Person responsible for contact</x:v>
      </x:c>
      <x:c r="B155" s="8"/>
      <x:c r="C155" s="8"/>
      <x:c r="D155" s="8"/>
      <x:c r="E155" s="8"/>
      <x:c r="F155" s="8"/>
      <x:c r="G155" s="8"/>
      <x:c r="H155" s="8"/>
    </x:row>
    <x:row r="156" ht="38" customHeight="1">
      <x:c r="A156" s="3" t="str">
        <x:v>Review recorded by</x:v>
      </x:c>
      <x:c r="B156" s="8"/>
      <x:c r="C156" s="8"/>
      <x:c r="D156" s="8"/>
      <x:c r="E156" s="8"/>
      <x:c r="F156" s="8"/>
      <x:c r="G156" s="8"/>
      <x:c r="H156" s="8"/>
    </x:row>
    <x:row r="157" ht="38" customHeight="1">
      <x:c r="A157" s="3" t="str">
        <x:v>Recorded review date</x:v>
      </x:c>
      <x:c r="B157" s="20"/>
      <x:c r="C157" s="8"/>
      <x:c r="D157" s="8"/>
      <x:c r="E157" s="8"/>
      <x:c r="F157" s="8"/>
      <x:c r="G157" s="8"/>
      <x:c r="H157" s="8"/>
    </x:row>
    <x:row r="158" ht="38" customHeight="1">
      <x:c r="A158" s="3" t="str">
        <x:v>Decision — record only</x:v>
      </x:c>
      <x:c r="B158" s="8" t="str">
        <x:v>Not reviewed</x:v>
      </x:c>
      <x:c r="C158" s="8"/>
      <x:c r="D158" s="8"/>
      <x:c r="E158" s="8"/>
      <x:c r="F158" s="8"/>
      <x:c r="G158" s="8"/>
      <x:c r="H158" s="8"/>
    </x:row>
    <x:row r="159" ht="65" customHeight="1">
      <x:c r="A159" s="3" t="str">
        <x:v>Recorded approval snapshot</x:v>
      </x:c>
      <x:c r="B159" s="26"/>
      <x:c r="C159" s="26"/>
      <x:c r="D159" s="26"/>
      <x:c r="E159" s="26"/>
      <x:c r="F159" s="26"/>
      <x:c r="G159" s="26"/>
      <x:c r="H159" s="26"/>
    </x:row>
    <x:row r="160" ht="38" customHeight="1">
      <x:c r="A160" s="3" t="str">
        <x:v>Manual match resolution</x:v>
      </x:c>
      <x:c r="B160" s="8" t="str">
        <x:v>Unresolved</x:v>
      </x:c>
      <x:c r="C160" s="8"/>
      <x:c r="D160" s="8"/>
      <x:c r="E160" s="8"/>
      <x:c r="F160" s="8"/>
      <x:c r="G160" s="8"/>
      <x:c r="H160" s="8"/>
    </x:row>
    <x:row r="161" ht="38" customHeight="1">
      <x:c r="A161" s="3" t="str">
        <x:v>Evidence and reason for resolution</x:v>
      </x:c>
      <x:c r="B161" s="8"/>
      <x:c r="C161" s="8"/>
      <x:c r="D161" s="8"/>
      <x:c r="E161" s="8"/>
      <x:c r="F161" s="8"/>
      <x:c r="G161" s="8"/>
      <x:c r="H161" s="8"/>
    </x:row>
    <x:row r="162" ht="38" customHeight="1">
      <x:c r="A162" s="3" t="str">
        <x:v>Resolution recorded by</x:v>
      </x:c>
      <x:c r="B162" s="8"/>
      <x:c r="C162" s="8"/>
      <x:c r="D162" s="8"/>
      <x:c r="E162" s="8"/>
      <x:c r="F162" s="8"/>
      <x:c r="G162" s="8"/>
      <x:c r="H162" s="8"/>
    </x:row>
    <x:row r="163" ht="38" customHeight="1">
      <x:c r="A163" s="3" t="str">
        <x:v>Resolution date</x:v>
      </x:c>
      <x:c r="B163" s="20"/>
      <x:c r="C163" s="8"/>
      <x:c r="D163" s="8"/>
      <x:c r="E163" s="8"/>
      <x:c r="F163" s="8"/>
      <x:c r="G163" s="8"/>
      <x:c r="H163" s="8"/>
    </x:row>
    <x:row r="164" ht="38" customHeight="1">
      <x:c r="A164" s="3" t="str">
        <x:v>Identity / match check</x:v>
      </x:c>
      <x:c r="B164" s="11" t="str">
        <x:f>IF(NOT(AND(LEN(TRIM('Profiles'!G11))&gt;0,LEN(TRIM('Profiles'!H11))&gt;0,'Profiles'!B127="Perimeter documented for brief",LEN(TRIM('Profiles'!B128))&gt;0,LEN(TRIM('Profiles'!B130))&gt;0)),"IDENTITY UNRESOLVED",IF(OR(IF(AND(LEN(TRIM('Profiles'!G11))&gt;0,'Profiles'!G11='Profiles'!G7),1,0)+IF(AND(LEN(TRIM('Profiles'!G11))&gt;0,'Profiles'!G11='Profiles'!G8),1,0)+IF(AND(LEN(TRIM('Profiles'!G11))&gt;0,'Profiles'!G11='Profiles'!G9),1,0)+IF(AND(LEN(TRIM('Profiles'!G11))&gt;0,'Profiles'!G11='Profiles'!G10),1,0)&gt;0,IF(AND(LEN(TRIM('Profiles'!H11))&gt;0,'Profiles'!H11='Profiles'!H7),1,0)+IF(AND(LEN(TRIM('Profiles'!H11))&gt;0,'Profiles'!H11='Profiles'!H8),1,0)+IF(AND(LEN(TRIM('Profiles'!H11))&gt;0,'Profiles'!H11='Profiles'!H9),1,0)+IF(AND(LEN(TRIM('Profiles'!H11))&gt;0,'Profiles'!H11='Profiles'!H10),1,0)&gt;0,IF(LEN(TRIM('Profiles'!H11))&gt;0,COUNTIFS('Client list'!G17:G31,'Profiles'!H11),0)&gt;0,AND(OR(IF(LEN(TRIM('Profiles'!G11))&gt;0,COUNTIFS('Client list'!B17:B31,'Profiles'!G11),0)&gt;0,SUM(IF(AND(LEN(TRIM('Client list'!H17))&gt;0,OR(ISNUMBER(SEARCH(LOWER(SUBSTITUTE(SUBSTITUTE(TRIM('Profiles'!B11)," ",""),".","")),'Client list'!H17)),AND(LEN(TRIM('Profiles'!F11))&gt;0,ISNUMBER(SEARCH(LOWER(SUBSTITUTE(SUBSTITUTE(TRIM('Profiles'!F11)," ",""),".","")),'Client list'!H17))))),1,0),IF(AND(LEN(TRIM('Client list'!H18))&gt;0,OR(ISNUMBER(SEARCH(LOWER(SUBSTITUTE(SUBSTITUTE(TRIM('Profiles'!B11)," ",""),".","")),'Client list'!H18)),AND(LEN(TRIM('Profiles'!F11))&gt;0,ISNUMBER(SEARCH(LOWER(SUBSTITUTE(SUBSTITUTE(TRIM('Profiles'!F11)," ",""),".","")),'Client list'!H18))))),1,0),IF(AND(LEN(TRIM('Client list'!H19))&gt;0,OR(ISNUMBER(SEARCH(LOWER(SUBSTITUTE(SUBSTITUTE(TRIM('Profiles'!B11)," ",""),".","")),'Client list'!H19)),AND(LEN(TRIM('Profiles'!F11))&gt;0,ISNUMBER(SEARCH(LOWER(SUBSTITUTE(SUBSTITUTE(TRIM('Profiles'!F11)," ",""),".","")),'Client list'!H19))))),1,0),IF(AND(LEN(TRIM('Client list'!H20))&gt;0,OR(ISNUMBER(SEARCH(LOWER(SUBSTITUTE(SUBSTITUTE(TRIM('Profiles'!B11)," ",""),".","")),'Client list'!H20)),AND(LEN(TRIM('Profiles'!F11))&gt;0,ISNUMBER(SEARCH(LOWER(SUBSTITUTE(SUBSTITUTE(TRIM('Profiles'!F11)," ",""),".","")),'Client list'!H20))))),1,0),IF(AND(LEN(TRIM('Client list'!H21))&gt;0,OR(ISNUMBER(SEARCH(LOWER(SUBSTITUTE(SUBSTITUTE(TRIM('Profiles'!B11)," ",""),".","")),'Client list'!H21)),AND(LEN(TRIM('Profiles'!F11))&gt;0,ISNUMBER(SEARCH(LOWER(SUBSTITUTE(SUBSTITUTE(TRIM('Profiles'!F11)," ",""),".","")),'Client list'!H21))))),1,0),IF(AND(LEN(TRIM('Client list'!H22))&gt;0,OR(ISNUMBER(SEARCH(LOWER(SUBSTITUTE(SUBSTITUTE(TRIM('Profiles'!B11)," ",""),".","")),'Client list'!H22)),AND(LEN(TRIM('Profiles'!F11))&gt;0,ISNUMBER(SEARCH(LOWER(SUBSTITUTE(SUBSTITUTE(TRIM('Profiles'!F11)," ",""),".","")),'Client list'!H22))))),1,0),IF(AND(LEN(TRIM('Client list'!H23))&gt;0,OR(ISNUMBER(SEARCH(LOWER(SUBSTITUTE(SUBSTITUTE(TRIM('Profiles'!B11)," ",""),".","")),'Client list'!H23)),AND(LEN(TRIM('Profiles'!F11))&gt;0,ISNUMBER(SEARCH(LOWER(SUBSTITUTE(SUBSTITUTE(TRIM('Profiles'!F11)," ",""),".","")),'Client list'!H23))))),1,0),IF(AND(LEN(TRIM('Client list'!H24))&gt;0,OR(ISNUMBER(SEARCH(LOWER(SUBSTITUTE(SUBSTITUTE(TRIM('Profiles'!B11)," ",""),".","")),'Client list'!H24)),AND(LEN(TRIM('Profiles'!F11))&gt;0,ISNUMBER(SEARCH(LOWER(SUBSTITUTE(SUBSTITUTE(TRIM('Profiles'!F11)," ",""),".","")),'Client list'!H24))))),1,0),IF(AND(LEN(TRIM('Client list'!H25))&gt;0,OR(ISNUMBER(SEARCH(LOWER(SUBSTITUTE(SUBSTITUTE(TRIM('Profiles'!B11)," ",""),".","")),'Client list'!H25)),AND(LEN(TRIM('Profiles'!F11))&gt;0,ISNUMBER(SEARCH(LOWER(SUBSTITUTE(SUBSTITUTE(TRIM('Profiles'!F11)," ",""),".","")),'Client list'!H25))))),1,0),IF(AND(LEN(TRIM('Client list'!H26))&gt;0,OR(ISNUMBER(SEARCH(LOWER(SUBSTITUTE(SUBSTITUTE(TRIM('Profiles'!B11)," ",""),".","")),'Client list'!H26)),AND(LEN(TRIM('Profiles'!F11))&gt;0,ISNUMBER(SEARCH(LOWER(SUBSTITUTE(SUBSTITUTE(TRIM('Profiles'!F11)," ",""),".","")),'Client list'!H26))))),1,0),IF(AND(LEN(TRIM('Client list'!H27))&gt;0,OR(ISNUMBER(SEARCH(LOWER(SUBSTITUTE(SUBSTITUTE(TRIM('Profiles'!B11)," ",""),".","")),'Client list'!H27)),AND(LEN(TRIM('Profiles'!F11))&gt;0,ISNUMBER(SEARCH(LOWER(SUBSTITUTE(SUBSTITUTE(TRIM('Profiles'!F11)," ",""),".","")),'Client list'!H27))))),1,0),IF(AND(LEN(TRIM('Client list'!H28))&gt;0,OR(ISNUMBER(SEARCH(LOWER(SUBSTITUTE(SUBSTITUTE(TRIM('Profiles'!B11)," ",""),".","")),'Client list'!H28)),AND(LEN(TRIM('Profiles'!F11))&gt;0,ISNUMBER(SEARCH(LOWER(SUBSTITUTE(SUBSTITUTE(TRIM('Profiles'!F11)," ",""),".","")),'Client list'!H28))))),1,0),IF(AND(LEN(TRIM('Client list'!H29))&gt;0,OR(ISNUMBER(SEARCH(LOWER(SUBSTITUTE(SUBSTITUTE(TRIM('Profiles'!B11)," ",""),".","")),'Client list'!H29)),AND(LEN(TRIM('Profiles'!F11))&gt;0,ISNUMBER(SEARCH(LOWER(SUBSTITUTE(SUBSTITUTE(TRIM('Profiles'!F11)," ",""),".","")),'Client list'!H29))))),1,0),IF(AND(LEN(TRIM('Client list'!H30))&gt;0,OR(ISNUMBER(SEARCH(LOWER(SUBSTITUTE(SUBSTITUTE(TRIM('Profiles'!B11)," ",""),".","")),'Client list'!H30)),AND(LEN(TRIM('Profiles'!F11))&gt;0,ISNUMBER(SEARCH(LOWER(SUBSTITUTE(SUBSTITUTE(TRIM('Profiles'!F11)," ",""),".","")),'Client list'!H30))))),1,0),IF(AND(LEN(TRIM('Client list'!H31))&gt;0,OR(ISNUMBER(SEARCH(LOWER(SUBSTITUTE(SUBSTITUTE(TRIM('Profiles'!B11)," ",""),".","")),'Client list'!H31)),AND(LEN(TRIM('Profiles'!F11))&gt;0,ISNUMBER(SEARCH(LOWER(SUBSTITUTE(SUBSTITUTE(TRIM('Profiles'!F11)," ",""),".","")),'Client list'!H31))))),1,0))&gt;0),NOT(AND(B160="Match explained with evidence",LEN(TRIM(B161))&gt;0,LEN(TRIM(B162))&gt;0,ISNUMBER(B163)))),B160="Do not approach"),"MATCH / POSSIBLE DUPLICATE",IF('Client list'!B14&lt;&gt;"Recorded check matches current list",'Client list'!B14,"NO MATCH WITHIN RECORDED COVERAGE")))</x:f>
        <x:v>IDENTITY UNRESOLVED</x:v>
      </x:c>
      <x:c r="C164" s="3"/>
      <x:c r="D164" s="3"/>
      <x:c r="E164" s="3"/>
      <x:c r="F164" s="3"/>
      <x:c r="G164" s="3"/>
      <x:c r="H164" s="3"/>
    </x:row>
    <x:row r="165" ht="65" customHeight="1">
      <x:c r="A165" s="3" t="str">
        <x:v>Current full-record snapshot</x:v>
      </x:c>
      <x:c r="B165" s="28" t="str">
        <x:f>LEN("ACQ-05")&amp;":"&amp;"ACQ-05"&amp;"|"&amp;LEN('Mandate'!B23)&amp;":"&amp;'Mandate'!B23&amp;"|"&amp;LEN('Longlist'!C30)&amp;":"&amp;'Longlist'!C30&amp;"|"&amp;LEN('Longlist'!A19)&amp;":"&amp;'Longlist'!A19&amp;"|"&amp;LEN('Longlist'!B19)&amp;":"&amp;'Longlist'!B19&amp;"|"&amp;LEN('Longlist'!C19)&amp;":"&amp;'Longlist'!C19&amp;"|"&amp;LEN('Longlist'!D19)&amp;":"&amp;'Longlist'!D19&amp;"|"&amp;LEN('Longlist'!E19)&amp;":"&amp;'Longlist'!E19&amp;"|"&amp;LEN('Longlist'!F19)&amp;":"&amp;'Longlist'!F19&amp;"|"&amp;LEN('Longlist'!A20)&amp;":"&amp;'Longlist'!A20&amp;"|"&amp;LEN('Longlist'!B20)&amp;":"&amp;'Longlist'!B20&amp;"|"&amp;LEN('Longlist'!C20)&amp;":"&amp;'Longlist'!C20&amp;"|"&amp;LEN('Longlist'!D20)&amp;":"&amp;'Longlist'!D20&amp;"|"&amp;LEN('Longlist'!E20)&amp;":"&amp;'Longlist'!E20&amp;"|"&amp;LEN('Longlist'!F20)&amp;":"&amp;'Longlist'!F20&amp;"|"&amp;LEN('Longlist'!A21)&amp;":"&amp;'Longlist'!A21&amp;"|"&amp;LEN('Longlist'!B21)&amp;":"&amp;'Longlist'!B21&amp;"|"&amp;LEN('Longlist'!C21)&amp;":"&amp;'Longlist'!C21&amp;"|"&amp;LEN('Longlist'!D21)&amp;":"&amp;'Longlist'!D21&amp;"|"&amp;LEN('Longlist'!E21)&amp;":"&amp;'Longlist'!E21&amp;"|"&amp;LEN('Longlist'!F21)&amp;":"&amp;'Longlist'!F21&amp;"|"&amp;LEN('Profiles'!B135)&amp;":"&amp;'Profiles'!B135&amp;"|"&amp;LEN('Client list'!B12)&amp;":"&amp;'Client list'!B12&amp;"|"&amp;LEN('Client list'!B11)&amp;":"&amp;'Client list'!B11&amp;"|"&amp;LEN(B146)&amp;":"&amp;B146&amp;"|"&amp;LEN(B147)&amp;":"&amp;B147&amp;"|"&amp;LEN(B148)&amp;":"&amp;B148&amp;"|"&amp;LEN(B149)&amp;":"&amp;B149&amp;"|"&amp;LEN(B150)&amp;":"&amp;B150&amp;"|"&amp;LEN(B151)&amp;":"&amp;B151&amp;"|"&amp;LEN(B152)&amp;":"&amp;B152&amp;"|"&amp;LEN(B153)&amp;":"&amp;B153&amp;"|"&amp;LEN(B154)&amp;":"&amp;B154&amp;"|"&amp;LEN(B155)&amp;":"&amp;B155&amp;"|"&amp;LEN(B156)&amp;":"&amp;B156&amp;"|"&amp;LEN(IF(ISNUMBER(B157),TEXT(B157,"yyyy-mm-dd"),"&lt;missing&gt;"))&amp;":"&amp;IF(ISNUMBER(B157),TEXT(B157,"yyyy-mm-dd"),"&lt;missing&gt;")&amp;"|"&amp;LEN(B158)&amp;":"&amp;B158&amp;"|"&amp;LEN(B160)&amp;":"&amp;B160&amp;"|"&amp;LEN(B161)&amp;":"&amp;B161&amp;"|"&amp;LEN(B162)&amp;":"&amp;B162&amp;"|"&amp;LEN(IF(ISNUMBER(B163),TEXT(B163,"yyyy-mm-dd"),"&lt;missing&gt;"))&amp;":"&amp;IF(ISNUMBER(B163),TEXT(B163,"yyyy-mm-dd"),"&lt;missing&gt;")</x:f>
        <x:v>6:ACQ-05|712:595:11:EXAMPLE-ACQ|4:M-v1|4:C-v1|76:Custom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stage.|9:&lt;unknown&gt;|9:&lt;unknown&gt;|0:|102:Illustrative European IT services group seeking a majority acquisition in a custom software developer.|0:|17:EXCLUDE FOR BRIEF|16:ACQ-05 — Keboola|39:C01 — custom mobile and web development|6:No fit|90:Presents a proprietary data platform for connecting, transforming and using business data.|20:keboola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stage.|9:&lt;unknown&gt;|9:&lt;unknown&gt;|16:ACQ-05 — Keboola|32:C02 — evidenced CZ/SK operations|10:Unverified|90:Presents a proprietary data platform for connecting, transforming and using business data.|20:keboola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stage.|9:&lt;unknown&gt;|9:&lt;unknown&gt;|16:ACQ-05 — Keboola|21:C03 — group perimeter|29:No group flag in this example|117:No group flag is stated in this narrow public description. Legal entity and transferable perimeter remain unverified.|20:keboola / 2026-09-14|595:11:EXAMPLE-ACQ|4:M-v1|4:C-v1|76:Custom mobile and web app design and development with follow-on maintenance.|44:Evidenced operations in Czechia or Slovakia.|101:For a group offering, first define the assessed business and its contractual and financial perimeter.|145:A standalone software platform without an evidenced offer of the required custom development. Willingness to sell is not inferred from a website.|154:Profitable operations and scale suitable for the buyer. Budget and minimum EBITDA are not yet defined, so financial fit cannot be confirmed at this stage.|9:&lt;unknown&gt;|9:&lt;unknown&gt;|134:6:ACQ-05|7:Keboola|11:keboola.com|0:|0:|0:|9:ACQ-05-v1|0:|0:|9:&lt;missing&gt;|10:Unresolved|0:|0:|10:Unverified|10:Unverified|10:Unverified|276:12:Not supplied|0:|9:&lt;missing&gt;|0:|0:|9:&lt;missing&gt;|0:|0:|0:|0:|0:|0:|0:|0:|0:|0:|0:|0:|0:|0:|0:|0:|0:|0:|0:|0:|0:|0:|0:|0:|0:|0:|0:|0:|0:|0:|0:|0:|0:|0:|0:|0:|0:|0:|0:|0:|0:|0:|0:|0:|0:|0:|0:|0:|0:|0:|0:|0:|0:|0:|0:|0:|0:|0:|0:|0:|0:|0:|0:|0:|0:|0:|0:|0:|0:|0:|0:|0:|0:|0:|0:|0:|0:|0:|0:|0:|0:|0:|0:|0:|0:|0:|0:|0:|9:&lt;missing&gt;|12:Not reviewed|10:Unresolved|0:|0:|9:&lt;missing&gt;</x:v>
      </x:c>
      <x:c r="C165" s="28"/>
      <x:c r="D165" s="28"/>
      <x:c r="E165" s="28"/>
      <x:c r="F165" s="28"/>
      <x:c r="G165" s="28"/>
      <x:c r="H165" s="28"/>
    </x:row>
    <x:row r="166" ht="38" customHeight="1">
      <x:c r="A166" s="3" t="str">
        <x:v>Record completeness result</x:v>
      </x:c>
      <x:c r="B166" s="11" t="str">
        <x:f>IF('Longlist'!C30&lt;&gt;"PRELIMINARY — RESEARCH FURTHER","BLOCKED: "&amp;'Longlist'!C30,IF(B164&lt;&gt;"NO MATCH WITHIN RECORDED COVERAGE","BLOCKED: "&amp;B164,IF(NOT(AND(LEN(TRIM('Profiles'!B124))&gt;0,LEN(TRIM('Profiles'!B125))&gt;0,ISNUMBER('Profiles'!B126),'Profiles'!B126&gt;'Profiles'!B122)),"BLOCKED: refresh profile evidence",IF(OR(NOT(AND(LEN(TRIM(B146))&gt;0,LEN(TRIM(B147))&gt;0,LEN(TRIM(B148))&gt;0,LEN(TRIM(B149))&gt;0,LEN(TRIM(B150))&gt;0,LEN(TRIM(B151))&gt;0,LEN(TRIM(B152))&gt;0,LEN(TRIM(B153))&gt;0,LEN(TRIM(B154))&gt;0,LEN(TRIM(B155))&gt;0,LEN(TRIM(B156))&gt;0,LEN(TRIM(B159))&gt;0)),NOT(ISNUMBER(B157)),B158&lt;&gt;"Approval recorded"),"BLOCKED: incomplete human record",IF(EXACT(B159,B165),"RECORD COMPLETE — NOT SENDING PERMISSION","STALE RECORD")))))</x:f>
        <x:v>BLOCKED: EXCLUDE FOR BRIEF</x:v>
      </x:c>
      <x:c r="C166" s="3"/>
      <x:c r="D166" s="3"/>
      <x:c r="E166" s="3"/>
      <x:c r="F166" s="3"/>
      <x:c r="G166" s="3"/>
      <x:c r="H166" s="3"/>
    </x:row>
    <x:row r="167" ht="24" customHeight="1">
      <x:c r="A167" s="2"/>
      <x:c r="B167" s="2"/>
      <x:c r="C167" s="2"/>
      <x:c r="D167" s="2"/>
      <x:c r="E167" s="2"/>
      <x:c r="F167" s="2"/>
      <x:c r="G167" s="2"/>
      <x:c r="H167" s="2"/>
    </x:row>
    <x:row r="168" ht="28" customHeight="1">
      <x:c r="A168" s="3" t="str">
        <x:v>This file cannot send messages. An approval record is not proof of consent or permission to contact a company. Enter the recipient, exact text, scope and human review record; after review, paste the current snapshot as a value into the recorded snapshot. Snapshots are technical comparison strings, not diligence conclusions. Display may be truncated. Copy the entire cell and paste values only, never the visible excerpt.</x:v>
      </x:c>
      <x:c r="B168" s="3"/>
      <x:c r="C168" s="3"/>
      <x:c r="D168" s="3"/>
      <x:c r="E168" s="3"/>
      <x:c r="F168" s="3"/>
      <x:c r="G168" s="3"/>
      <x:c r="H168" s="3"/>
    </x:row>
    <x:row r="169" ht="28" customHeight="1">
      <x:c r="A169" s="3"/>
      <x:c r="B169" s="3"/>
      <x:c r="C169" s="3"/>
      <x:c r="D169" s="3"/>
      <x:c r="E169" s="3"/>
      <x:c r="F169" s="3"/>
      <x:c r="G169" s="3"/>
      <x:c r="H169" s="3"/>
    </x:row>
    <x:row r="170" ht="28" customHeight="1">
      <x:c r="A170" s="3"/>
      <x:c r="B170" s="3"/>
      <x:c r="C170" s="3"/>
      <x:c r="D170" s="3"/>
      <x:c r="E170" s="3"/>
      <x:c r="F170" s="3"/>
      <x:c r="G170" s="3"/>
      <x:c r="H170" s="3"/>
    </x:row>
    <x:row r="171" ht="24" customHeight="1">
      <x:c r="A171" s="2"/>
      <x:c r="B171" s="2"/>
      <x:c r="C171" s="2"/>
      <x:c r="D171" s="2"/>
      <x:c r="E171" s="2"/>
      <x:c r="F171" s="2"/>
      <x:c r="G171" s="2"/>
      <x:c r="H171" s="2"/>
    </x:row>
    <x:row r="172" ht="28" customHeight="1">
      <x:c r="A172" s="3" t="str">
        <x:v>Domain or name matches require investigation. Manual resolution needs evidence, a reason, name and date. It cannot clear an exact legal-identity match or duplicate candidates.</x:v>
      </x:c>
      <x:c r="B172" s="3"/>
      <x:c r="C172" s="3"/>
      <x:c r="D172" s="3"/>
      <x:c r="E172" s="3"/>
      <x:c r="F172" s="3"/>
      <x:c r="G172" s="3"/>
      <x:c r="H172" s="3"/>
    </x:row>
    <x:row r="173" ht="28" customHeight="1">
      <x:c r="A173" s="3"/>
      <x:c r="B173" s="3"/>
      <x:c r="C173" s="3"/>
      <x:c r="D173" s="3"/>
      <x:c r="E173" s="3"/>
      <x:c r="F173" s="3"/>
      <x:c r="G173" s="3"/>
      <x:c r="H173" s="3"/>
    </x:row>
    <x:row r="174" ht="28" customHeight="1">
      <x:c r="A174" s="3"/>
      <x:c r="B174" s="3"/>
      <x:c r="C174" s="3"/>
      <x:c r="D174" s="3"/>
      <x:c r="E174" s="3"/>
      <x:c r="F174" s="3"/>
      <x:c r="G174" s="3"/>
      <x:c r="H174" s="3"/>
    </x:row>
    <x:row r="175" ht="24" customHeight="1">
      <x:c r="A175" s="2"/>
      <x:c r="B175" s="2"/>
      <x:c r="C175" s="2"/>
      <x:c r="D175" s="2"/>
      <x:c r="E175" s="2"/>
      <x:c r="F175" s="2"/>
      <x:c r="G175" s="2"/>
      <x:c r="H175" s="2"/>
    </x:row>
    <x:row r="176" ht="24" customHeight="1">
      <x:c r="A176" s="2"/>
      <x:c r="B176" s="2"/>
      <x:c r="C176" s="2"/>
      <x:c r="D176" s="2"/>
      <x:c r="E176" s="2"/>
      <x:c r="F176" s="2"/>
      <x:c r="G176" s="2"/>
      <x:c r="H176" s="2"/>
    </x:row>
    <x:row r="177" ht="24" customHeight="1">
      <x:c r="A177" s="2"/>
      <x:c r="B177" s="2"/>
      <x:c r="C177" s="2"/>
      <x:c r="D177" s="2"/>
      <x:c r="E177" s="2"/>
      <x:c r="F177" s="2"/>
      <x:c r="G177" s="2"/>
      <x:c r="H177" s="2"/>
    </x:row>
    <x:row r="178" ht="24" customHeight="1">
      <x:c r="A178" s="2"/>
      <x:c r="B178" s="2"/>
      <x:c r="C178" s="2"/>
      <x:c r="D178" s="2"/>
      <x:c r="E178" s="2"/>
      <x:c r="F178" s="2"/>
      <x:c r="G178" s="2"/>
      <x:c r="H178" s="2"/>
    </x:row>
    <x:row r="179" ht="24" customHeight="1">
      <x:c r="A179" s="2"/>
      <x:c r="B179" s="2"/>
      <x:c r="C179" s="2"/>
      <x:c r="D179" s="2"/>
      <x:c r="E179" s="2"/>
      <x:c r="F179" s="2"/>
      <x:c r="G179" s="2"/>
      <x:c r="H179" s="2"/>
    </x:row>
    <x:row r="180" ht="24" customHeight="1">
      <x:c r="A180" s="2"/>
      <x:c r="B180" s="2"/>
      <x:c r="C180" s="2"/>
      <x:c r="D180" s="2"/>
      <x:c r="E180" s="2"/>
      <x:c r="F180" s="2"/>
      <x:c r="G180" s="2"/>
      <x:c r="H180" s="2"/>
    </x:row>
    <x:row r="181" ht="24" customHeight="1">
      <x:c r="A181" s="2"/>
      <x:c r="B181" s="2"/>
      <x:c r="C181" s="2"/>
      <x:c r="D181" s="2"/>
      <x:c r="E181" s="2"/>
      <x:c r="F181" s="2"/>
      <x:c r="G181" s="2"/>
      <x:c r="H181" s="2"/>
    </x:row>
    <x:row r="182" ht="24" customHeight="1">
      <x:c r="A182" s="2"/>
      <x:c r="B182" s="2"/>
      <x:c r="C182" s="2"/>
      <x:c r="D182" s="2"/>
      <x:c r="E182" s="2"/>
      <x:c r="F182" s="2"/>
      <x:c r="G182" s="2"/>
      <x:c r="H182" s="2"/>
    </x:row>
    <x:row r="183" ht="24" customHeight="1">
      <x:c r="A183" s="2"/>
      <x:c r="B183" s="2"/>
      <x:c r="C183" s="2"/>
      <x:c r="D183" s="2"/>
      <x:c r="E183" s="2"/>
      <x:c r="F183" s="2"/>
      <x:c r="G183" s="2"/>
      <x:c r="H183" s="2"/>
    </x:row>
    <x:row r="184" ht="24" customHeight="1">
      <x:c r="A184" s="2"/>
      <x:c r="B184" s="2"/>
      <x:c r="C184" s="2"/>
      <x:c r="D184" s="2"/>
      <x:c r="E184" s="2"/>
      <x:c r="F184" s="2"/>
      <x:c r="G184" s="2"/>
      <x:c r="H184" s="2"/>
    </x:row>
    <x:row r="185" ht="24" customHeight="1">
      <x:c r="A185" s="2"/>
      <x:c r="B185" s="2"/>
      <x:c r="C185" s="2"/>
      <x:c r="D185" s="2"/>
      <x:c r="E185" s="2"/>
      <x:c r="F185" s="2"/>
      <x:c r="G185" s="2"/>
      <x:c r="H185" s="2"/>
    </x:row>
    <x:row r="186" ht="24" customHeight="1">
      <x:c r="A186" s="2"/>
      <x:c r="B186" s="2"/>
      <x:c r="C186" s="2"/>
      <x:c r="D186" s="2"/>
      <x:c r="E186" s="2"/>
      <x:c r="F186" s="2"/>
      <x:c r="G186" s="2"/>
      <x:c r="H186" s="2"/>
    </x:row>
    <x:row r="187" ht="24" customHeight="1">
      <x:c r="A187" s="2"/>
      <x:c r="B187" s="2"/>
      <x:c r="C187" s="2"/>
      <x:c r="D187" s="2"/>
      <x:c r="E187" s="2"/>
      <x:c r="F187" s="2"/>
      <x:c r="G187" s="2"/>
      <x:c r="H187" s="2"/>
    </x:row>
    <x:row r="188" ht="24" customHeight="1">
      <x:c r="A188" s="2"/>
      <x:c r="B188" s="2"/>
      <x:c r="C188" s="2"/>
      <x:c r="D188" s="2"/>
      <x:c r="E188" s="2"/>
      <x:c r="F188" s="2"/>
      <x:c r="G188" s="2"/>
      <x:c r="H188" s="2"/>
    </x:row>
    <x:row r="189" ht="24" customHeight="1">
      <x:c r="A189" s="2"/>
      <x:c r="B189" s="2"/>
      <x:c r="C189" s="2"/>
      <x:c r="D189" s="2"/>
      <x:c r="E189" s="2"/>
      <x:c r="F189" s="2"/>
      <x:c r="G189" s="2"/>
      <x:c r="H189" s="2"/>
    </x:row>
    <x:row r="190" ht="24" customHeight="1">
      <x:c r="A190" s="2"/>
      <x:c r="B190" s="2"/>
      <x:c r="C190" s="2"/>
      <x:c r="D190" s="2"/>
      <x:c r="E190" s="2"/>
      <x:c r="F190" s="2"/>
      <x:c r="G190" s="2"/>
      <x:c r="H190" s="2"/>
    </x:row>
    <x:row r="191" ht="24" customHeight="1">
      <x:c r="A191" s="2"/>
      <x:c r="B191" s="2"/>
      <x:c r="C191" s="2"/>
      <x:c r="D191" s="2"/>
      <x:c r="E191" s="2"/>
      <x:c r="F191" s="2"/>
      <x:c r="G191" s="2"/>
      <x:c r="H191" s="2"/>
    </x:row>
    <x:row r="192" ht="24" customHeight="1">
      <x:c r="A192" s="2"/>
      <x:c r="B192" s="2"/>
      <x:c r="C192" s="2"/>
      <x:c r="D192" s="2"/>
      <x:c r="E192" s="2"/>
      <x:c r="F192" s="2"/>
      <x:c r="G192" s="2"/>
      <x:c r="H192" s="2"/>
    </x:row>
    <x:row r="193" ht="24" customHeight="1">
      <x:c r="A193" s="2"/>
      <x:c r="B193" s="2"/>
      <x:c r="C193" s="2"/>
      <x:c r="D193" s="2"/>
      <x:c r="E193" s="2"/>
      <x:c r="F193" s="2"/>
      <x:c r="G193" s="2"/>
      <x:c r="H193" s="2"/>
    </x:row>
    <x:row r="194" ht="24" customHeight="1">
      <x:c r="A194" s="2"/>
      <x:c r="B194" s="2"/>
      <x:c r="C194" s="2"/>
      <x:c r="D194" s="2"/>
      <x:c r="E194" s="2"/>
      <x:c r="F194" s="2"/>
      <x:c r="G194" s="2"/>
      <x:c r="H194" s="2"/>
    </x:row>
    <x:row r="195" ht="24" customHeight="1">
      <x:c r="A195" s="2"/>
      <x:c r="B195" s="2"/>
      <x:c r="C195" s="2"/>
      <x:c r="D195" s="2"/>
      <x:c r="E195" s="2"/>
      <x:c r="F195" s="2"/>
      <x:c r="G195" s="2"/>
      <x:c r="H195" s="2"/>
    </x:row>
    <x:row r="196" ht="24" customHeight="1">
      <x:c r="A196" s="2"/>
      <x:c r="B196" s="2"/>
      <x:c r="C196" s="2"/>
      <x:c r="D196" s="2"/>
      <x:c r="E196" s="2"/>
      <x:c r="F196" s="2"/>
      <x:c r="G196" s="2"/>
      <x:c r="H196" s="2"/>
    </x:row>
    <x:row r="197" ht="24" customHeight="1">
      <x:c r="A197" s="2"/>
      <x:c r="B197" s="2"/>
      <x:c r="C197" s="2"/>
      <x:c r="D197" s="2"/>
      <x:c r="E197" s="2"/>
      <x:c r="F197" s="2"/>
      <x:c r="G197" s="2"/>
      <x:c r="H197" s="2"/>
    </x:row>
    <x:row r="198" ht="24" customHeight="1">
      <x:c r="A198" s="2"/>
      <x:c r="B198" s="2"/>
      <x:c r="C198" s="2"/>
      <x:c r="D198" s="2"/>
      <x:c r="E198" s="2"/>
      <x:c r="F198" s="2"/>
      <x:c r="G198" s="2"/>
      <x:c r="H198" s="2"/>
    </x:row>
    <x:row r="199" ht="24" customHeight="1">
      <x:c r="A199" s="2"/>
      <x:c r="B199" s="2"/>
      <x:c r="C199" s="2"/>
      <x:c r="D199" s="2"/>
      <x:c r="E199" s="2"/>
      <x:c r="F199" s="2"/>
      <x:c r="G199" s="2"/>
      <x:c r="H199" s="2"/>
    </x:row>
    <x:row r="200" ht="24" customHeight="1">
      <x:c r="A200" s="2"/>
      <x:c r="B200" s="2"/>
      <x:c r="C200" s="2"/>
      <x:c r="D200" s="2"/>
      <x:c r="E200" s="2"/>
      <x:c r="F200" s="2"/>
      <x:c r="G200" s="2"/>
      <x:c r="H200" s="2"/>
    </x:row>
    <x:row r="201" ht="24" customHeight="1">
      <x:c r="A201" s="2"/>
      <x:c r="B201" s="2"/>
      <x:c r="C201" s="2"/>
      <x:c r="D201" s="2"/>
      <x:c r="E201" s="2"/>
      <x:c r="F201" s="2"/>
      <x:c r="G201" s="2"/>
      <x:c r="H201" s="2"/>
    </x:row>
    <x:row r="202" ht="24" customHeight="1">
      <x:c r="A202" s="2"/>
      <x:c r="B202" s="2"/>
      <x:c r="C202" s="2"/>
      <x:c r="D202" s="2"/>
      <x:c r="E202" s="2"/>
      <x:c r="F202" s="2"/>
      <x:c r="G202" s="2"/>
      <x:c r="H202" s="2"/>
    </x:row>
    <x:row r="203" ht="24" customHeight="1">
      <x:c r="A203" s="2"/>
      <x:c r="B203" s="2"/>
      <x:c r="C203" s="2"/>
      <x:c r="D203" s="2"/>
      <x:c r="E203" s="2"/>
      <x:c r="F203" s="2"/>
      <x:c r="G203" s="2"/>
      <x:c r="H203" s="2"/>
    </x:row>
    <x:row r="204" ht="24" customHeight="1">
      <x:c r="A204" s="2"/>
      <x:c r="B204" s="2"/>
      <x:c r="C204" s="2"/>
      <x:c r="D204" s="2"/>
      <x:c r="E204" s="2"/>
      <x:c r="F204" s="2"/>
      <x:c r="G204" s="2"/>
      <x:c r="H204" s="2"/>
    </x:row>
    <x:row r="205" ht="24" customHeight="1">
      <x:c r="A205" s="2"/>
      <x:c r="B205" s="2"/>
      <x:c r="C205" s="2"/>
      <x:c r="D205" s="2"/>
      <x:c r="E205" s="2"/>
      <x:c r="F205" s="2"/>
      <x:c r="G205" s="2"/>
      <x:c r="H205" s="2"/>
    </x:row>
  </x:sheetData>
  <x:mergeCells>
    <x:mergeCell ref="A1:H1"/>
    <x:mergeCell ref="A2:H2"/>
    <x:mergeCell ref="A5:H5"/>
    <x:mergeCell ref="B6:H6"/>
    <x:mergeCell ref="B7:H7"/>
    <x:mergeCell ref="B8:H8"/>
    <x:mergeCell ref="B9:H9"/>
    <x:mergeCell ref="B10:H10"/>
    <x:mergeCell ref="B11:H11"/>
    <x:mergeCell ref="B12:H12"/>
    <x:mergeCell ref="B13:H13"/>
    <x:mergeCell ref="B14:H14"/>
    <x:mergeCell ref="B15:H15"/>
    <x:mergeCell ref="B16:H16"/>
    <x:mergeCell ref="B17:H17"/>
    <x:mergeCell ref="B18:H18"/>
    <x:mergeCell ref="B19:H19"/>
    <x:mergeCell ref="B20:H20"/>
    <x:mergeCell ref="B21:H21"/>
    <x:mergeCell ref="B22:H22"/>
    <x:mergeCell ref="B23:H23"/>
    <x:mergeCell ref="B24:H24"/>
    <x:mergeCell ref="B25:H25"/>
    <x:mergeCell ref="B26:H26"/>
    <x:mergeCell ref="A28:H30"/>
    <x:mergeCell ref="A32:H34"/>
    <x:mergeCell ref="A40:H40"/>
    <x:mergeCell ref="B41:H41"/>
    <x:mergeCell ref="B42:H42"/>
    <x:mergeCell ref="B43:H43"/>
    <x:mergeCell ref="B44:H44"/>
    <x:mergeCell ref="B45:H45"/>
    <x:mergeCell ref="B46:H46"/>
    <x:mergeCell ref="B47:H47"/>
    <x:mergeCell ref="B48:H48"/>
    <x:mergeCell ref="B49:H49"/>
    <x:mergeCell ref="B50:H50"/>
    <x:mergeCell ref="B51:H51"/>
    <x:mergeCell ref="B52:H52"/>
    <x:mergeCell ref="B53:H53"/>
    <x:mergeCell ref="B54:H54"/>
    <x:mergeCell ref="B55:H55"/>
    <x:mergeCell ref="B56:H56"/>
    <x:mergeCell ref="B57:H57"/>
    <x:mergeCell ref="B58:H58"/>
    <x:mergeCell ref="B59:H59"/>
    <x:mergeCell ref="B60:H60"/>
    <x:mergeCell ref="B61:H61"/>
    <x:mergeCell ref="A63:H65"/>
    <x:mergeCell ref="A67:H69"/>
    <x:mergeCell ref="A75:H75"/>
    <x:mergeCell ref="B76:H76"/>
    <x:mergeCell ref="B77:H77"/>
    <x:mergeCell ref="B78:H78"/>
    <x:mergeCell ref="B79:H79"/>
    <x:mergeCell ref="B80:H80"/>
    <x:mergeCell ref="B81:H81"/>
    <x:mergeCell ref="B82:H82"/>
    <x:mergeCell ref="B83:H83"/>
    <x:mergeCell ref="B84:H84"/>
    <x:mergeCell ref="B85:H85"/>
    <x:mergeCell ref="B86:H86"/>
    <x:mergeCell ref="B87:H87"/>
    <x:mergeCell ref="B88:H88"/>
    <x:mergeCell ref="B89:H89"/>
    <x:mergeCell ref="B90:H90"/>
    <x:mergeCell ref="B91:H91"/>
    <x:mergeCell ref="B92:H92"/>
    <x:mergeCell ref="B93:H93"/>
    <x:mergeCell ref="B94:H94"/>
    <x:mergeCell ref="B95:H95"/>
    <x:mergeCell ref="B96:H96"/>
    <x:mergeCell ref="A98:H100"/>
    <x:mergeCell ref="A102:H104"/>
    <x:mergeCell ref="A110:H110"/>
    <x:mergeCell ref="B111:H111"/>
    <x:mergeCell ref="B112:H112"/>
    <x:mergeCell ref="B113:H113"/>
    <x:mergeCell ref="B114:H114"/>
    <x:mergeCell ref="B115:H115"/>
    <x:mergeCell ref="B116:H116"/>
    <x:mergeCell ref="B117:H117"/>
    <x:mergeCell ref="B118:H118"/>
    <x:mergeCell ref="B119:H119"/>
    <x:mergeCell ref="B120:H120"/>
    <x:mergeCell ref="B121:H121"/>
    <x:mergeCell ref="B122:H122"/>
    <x:mergeCell ref="B123:H123"/>
    <x:mergeCell ref="B124:H124"/>
    <x:mergeCell ref="B125:H125"/>
    <x:mergeCell ref="B126:H126"/>
    <x:mergeCell ref="B127:H127"/>
    <x:mergeCell ref="B128:H128"/>
    <x:mergeCell ref="B129:H129"/>
    <x:mergeCell ref="B130:H130"/>
    <x:mergeCell ref="B131:H131"/>
    <x:mergeCell ref="A133:H135"/>
    <x:mergeCell ref="A137:H139"/>
    <x:mergeCell ref="A145:H145"/>
    <x:mergeCell ref="B146:H146"/>
    <x:mergeCell ref="B147:H147"/>
    <x:mergeCell ref="B148:H148"/>
    <x:mergeCell ref="B149:H149"/>
    <x:mergeCell ref="B150:H150"/>
    <x:mergeCell ref="B151:H151"/>
    <x:mergeCell ref="B152:H152"/>
    <x:mergeCell ref="B153:H153"/>
    <x:mergeCell ref="B154:H154"/>
    <x:mergeCell ref="B155:H155"/>
    <x:mergeCell ref="B156:H156"/>
    <x:mergeCell ref="B157:H157"/>
    <x:mergeCell ref="B158:H158"/>
    <x:mergeCell ref="B159:H159"/>
    <x:mergeCell ref="B160:H160"/>
    <x:mergeCell ref="B161:H161"/>
    <x:mergeCell ref="B162:H162"/>
    <x:mergeCell ref="B163:H163"/>
    <x:mergeCell ref="B164:H164"/>
    <x:mergeCell ref="B165:H165"/>
    <x:mergeCell ref="B166:H166"/>
    <x:mergeCell ref="A168:H170"/>
    <x:mergeCell ref="A172:H174"/>
    <x:mergeCell ref="A3:H3"/>
  </x:mergeCells>
  <x:conditionalFormatting sqref="A1:H205">
    <x:cfRule type="containsText" dxfId="8" priority="1" operator="containsText" text="BLOCKED"/>
    <x:cfRule type="containsText" dxfId="9" priority="2" operator="containsText" text="STALE RECORD"/>
  </x:conditionalFormatting>
  <x:dataValidations count="10">
    <x:dataValidation type="list" sqref="B18">
      <x:formula1>"Not reviewed,Approval recorded,Corrections needed"</x:formula1>
    </x:dataValidation>
    <x:dataValidation type="list" sqref="B20">
      <x:formula1>"Unresolved,Match explained with evidence,Do not approach"</x:formula1>
    </x:dataValidation>
    <x:dataValidation type="list" sqref="B53">
      <x:formula1>"Not reviewed,Approval recorded,Corrections needed"</x:formula1>
    </x:dataValidation>
    <x:dataValidation type="list" sqref="B55">
      <x:formula1>"Unresolved,Match explained with evidence,Do not approach"</x:formula1>
    </x:dataValidation>
    <x:dataValidation type="list" sqref="B88">
      <x:formula1>"Not reviewed,Approval recorded,Corrections needed"</x:formula1>
    </x:dataValidation>
    <x:dataValidation type="list" sqref="B90">
      <x:formula1>"Unresolved,Match explained with evidence,Do not approach"</x:formula1>
    </x:dataValidation>
    <x:dataValidation type="list" sqref="B123">
      <x:formula1>"Not reviewed,Approval recorded,Corrections needed"</x:formula1>
    </x:dataValidation>
    <x:dataValidation type="list" sqref="B125">
      <x:formula1>"Unresolved,Match explained with evidence,Do not approach"</x:formula1>
    </x:dataValidation>
    <x:dataValidation type="list" sqref="B158">
      <x:formula1>"Not reviewed,Approval recorded,Corrections needed"</x:formula1>
    </x:dataValidation>
    <x:dataValidation type="list" sqref="B160">
      <x:formula1>"Unresolved,Match explained with evidence,Do not approach"</x:formula1>
    </x:dataValidation>
  </x:dataValidations>
  <x:pageMargins left="0.7" right="0.7" top="0.75" bottom="0.75" header="0.3" footer="0.3"/>
</x:worksheet>
</file>

<file path=xl/worksheets/sheet6.xml><?xml version="1.0" encoding="utf-8"?>
<x:worksheet xmlns:x="http://schemas.openxmlformats.org/spreadsheetml/2006/main">
  <x:sheetPr>
    <x:tabColor rgb="FFCDD4DC"/>
  </x:sheetPr>
  <x:sheetViews>
    <x:sheetView showGridLines="0" workbookViewId="0">
      <x:pane ySplit="6" topLeftCell="A7" activePane="bottomLeft" state="frozen"/>
    </x:sheetView>
  </x:sheetViews>
  <x:sheetFormatPr defaultRowHeight="15"/>
  <x:cols>
    <x:col min="1" max="1" width="16.25" hidden="0" customWidth="1"/>
    <x:col min="2" max="2" width="25.6299991607666" hidden="0" customWidth="1"/>
    <x:col min="3" max="3" width="23.75" hidden="0" customWidth="1"/>
    <x:col min="4" max="4" width="30" hidden="0" customWidth="1"/>
    <x:col min="5" max="5" width="26.25" hidden="0" customWidth="1"/>
    <x:col min="6" max="6" width="29.3799991607666" hidden="0" customWidth="1"/>
    <x:col min="7" max="7" width="25" hidden="0" customWidth="1"/>
    <x:col min="8" max="8" width="28.1299991607666" hidden="0" customWidth="1"/>
  </x:cols>
  <x:sheetData>
    <x:row r="1" ht="30" customHeight="1">
      <x:c r="A1" s="4" t="str">
        <x:v>Handover and next steps</x:v>
      </x:c>
      <x:c r="B1" s="3"/>
      <x:c r="C1" s="3"/>
      <x:c r="D1" s="3"/>
      <x:c r="E1" s="3"/>
      <x:c r="F1" s="3"/>
      <x:c r="G1" s="2"/>
      <x:c r="H1" s="2"/>
    </x:row>
    <x:row r="2" ht="30" customHeight="1">
      <x:c r="A2" s="5" t="str">
        <x:v>Historical public example — checked 14 September 2026. Not a client mandate, current shortlist or list of businesses offered for sale.</x:v>
      </x:c>
      <x:c r="B2" s="3"/>
      <x:c r="C2" s="3"/>
      <x:c r="D2" s="3"/>
      <x:c r="E2" s="3"/>
      <x:c r="F2" s="3"/>
      <x:c r="G2" s="2"/>
      <x:c r="H2" s="2"/>
    </x:row>
    <x:row r="3" ht="30" customHeight="1">
      <x:c r="A3" s="3" t="str">
        <x:v>Workbook technical checks are not professional approval, current target diligence or permission to approach. No message was sent. Client lists and human records are blank.</x:v>
      </x:c>
      <x:c r="B3" s="3"/>
      <x:c r="C3" s="3"/>
      <x:c r="D3" s="3"/>
      <x:c r="E3" s="3"/>
      <x:c r="F3" s="3"/>
      <x:c r="G3" s="2"/>
      <x:c r="H3" s="2"/>
    </x:row>
    <x:row r="4" ht="30" customHeight="1">
      <x:c r="A4" s="3"/>
      <x:c r="B4" s="3"/>
      <x:c r="C4" s="3"/>
      <x:c r="D4" s="3"/>
      <x:c r="E4" s="3"/>
      <x:c r="F4" s="3"/>
      <x:c r="G4" s="2"/>
      <x:c r="H4" s="2"/>
    </x:row>
    <x:row r="5" ht="24" customHeight="1">
      <x:c r="A5" s="2"/>
      <x:c r="B5" s="2"/>
      <x:c r="C5" s="2"/>
      <x:c r="D5" s="2"/>
      <x:c r="E5" s="2"/>
      <x:c r="F5" s="2"/>
      <x:c r="G5" s="2"/>
      <x:c r="H5" s="2"/>
    </x:row>
    <x:row r="6" ht="42" customHeight="1">
      <x:c r="A6" s="15" t="str">
        <x:v>ID / profile</x:v>
      </x:c>
      <x:c r="B6" s="15" t="str">
        <x:v>Preliminary disposition</x:v>
      </x:c>
      <x:c r="C6" s="15" t="str">
        <x:v>Client-list check</x:v>
      </x:c>
      <x:c r="D6" s="15" t="str">
        <x:v>Identity / matches</x:v>
      </x:c>
      <x:c r="E6" s="15" t="str">
        <x:v>Outreach record</x:v>
      </x:c>
      <x:c r="F6" s="15" t="str">
        <x:v>Next step</x:v>
      </x:c>
      <x:c r="G6" s="2"/>
      <x:c r="H6" s="2"/>
    </x:row>
    <x:row r="7" ht="110" customHeight="1">
      <x:c r="A7" s="3" t="str">
        <x:v>ACQ-01 — Ackee</x:v>
      </x:c>
      <x:c r="B7" s="11" t="str">
        <x:f>'Longlist'!C26</x:f>
        <x:v>PRELIMINARY — RESEARCH FURTHER</x:v>
      </x:c>
      <x:c r="C7" s="11" t="str">
        <x:f>'Client list'!B14</x:f>
        <x:v>CLIENT LIST MISSING</x:v>
      </x:c>
      <x:c r="D7" s="11" t="str">
        <x:f>'Outreach'!B24</x:f>
        <x:v>IDENTITY UNRESOLVED</x:v>
      </x:c>
      <x:c r="E7" s="11" t="str">
        <x:f>'Outreach'!B26</x:f>
        <x:v>BLOCKED: IDENTITY UNRESOLVED</x:v>
      </x:c>
      <x:c r="F7" s="3" t="str">
        <x:v>Which entity holds the contracts and team? What share of revenue comes from maintenance and repeat work?</x:v>
      </x:c>
      <x:c r="G7" s="2"/>
      <x:c r="H7" s="2"/>
    </x:row>
    <x:row r="8" ht="110" customHeight="1">
      <x:c r="A8" s="3" t="str">
        <x:v>ACQ-02 — Futured</x:v>
      </x:c>
      <x:c r="B8" s="11" t="str">
        <x:f>'Longlist'!C27</x:f>
        <x:v>PRELIMINARY — RESEARCH FURTHER</x:v>
      </x:c>
      <x:c r="C8" s="11" t="str">
        <x:f>'Client list'!B14</x:f>
        <x:v>CLIENT LIST MISSING</x:v>
      </x:c>
      <x:c r="D8" s="11" t="str">
        <x:f>'Outreach'!B59</x:f>
        <x:v>IDENTITY UNRESOLVED</x:v>
      </x:c>
      <x:c r="E8" s="11" t="str">
        <x:f>'Outreach'!B61</x:f>
        <x:v>BLOCKED: IDENTITY UNRESOLVED</x:v>
      </x:c>
      <x:c r="F8" s="3" t="str">
        <x:v>What are the margins and client concentration? Do the presented projects and relevant contracts belong to the same entity?</x:v>
      </x:c>
      <x:c r="G8" s="2"/>
      <x:c r="H8" s="2"/>
    </x:row>
    <x:row r="9" ht="110" customHeight="1">
      <x:c r="A9" s="3" t="str">
        <x:v>ACQ-03 — GoodRequest</x:v>
      </x:c>
      <x:c r="B9" s="11" t="str">
        <x:f>'Longlist'!C28</x:f>
        <x:v>PRELIMINARY — RESEARCH FURTHER</x:v>
      </x:c>
      <x:c r="C9" s="11" t="str">
        <x:f>'Client list'!B14</x:f>
        <x:v>CLIENT LIST MISSING</x:v>
      </x:c>
      <x:c r="D9" s="11" t="str">
        <x:f>'Outreach'!B94</x:f>
        <x:v>IDENTITY UNRESOLVED</x:v>
      </x:c>
      <x:c r="E9" s="11" t="str">
        <x:f>'Outreach'!B96</x:f>
        <x:v>BLOCKED: IDENTITY UNRESOLVED</x:v>
      </x:c>
      <x:c r="F9" s="3" t="str">
        <x:v>Where are staff and client contracts held? How much delivery uses contractors, and how concentrated are customers?</x:v>
      </x:c>
      <x:c r="G9" s="2"/>
      <x:c r="H9" s="2"/>
    </x:row>
    <x:row r="10" ht="110" customHeight="1">
      <x:c r="A10" s="3" t="str">
        <x:v>ACQ-04 — Cleevio</x:v>
      </x:c>
      <x:c r="B10" s="11" t="str">
        <x:f>'Longlist'!C29</x:f>
        <x:v>HOLD — DEFINE ENTITY</x:v>
      </x:c>
      <x:c r="C10" s="11" t="str">
        <x:f>'Client list'!B14</x:f>
        <x:v>CLIENT LIST MISSING</x:v>
      </x:c>
      <x:c r="D10" s="11" t="str">
        <x:f>'Outreach'!B129</x:f>
        <x:v>IDENTITY UNRESOLVED</x:v>
      </x:c>
      <x:c r="E10" s="11" t="str">
        <x:f>'Outreach'!B131</x:f>
        <x:v>BLOCKED: HOLD — DEFINE ENTITY</x:v>
      </x:c>
      <x:c r="F10" s="3" t="str">
        <x:v>Which activities are client services versus proprietary products? Can they be separated financially and contractually?</x:v>
      </x:c>
      <x:c r="G10" s="2"/>
      <x:c r="H10" s="2"/>
    </x:row>
    <x:row r="11" ht="110" customHeight="1">
      <x:c r="A11" s="3" t="str">
        <x:v>ACQ-05 — Keboola</x:v>
      </x:c>
      <x:c r="B11" s="11" t="str">
        <x:f>'Longlist'!C30</x:f>
        <x:v>EXCLUDE FOR BRIEF</x:v>
      </x:c>
      <x:c r="C11" s="11" t="str">
        <x:f>'Client list'!B14</x:f>
        <x:v>CLIENT LIST MISSING</x:v>
      </x:c>
      <x:c r="D11" s="11" t="str">
        <x:f>'Outreach'!B164</x:f>
        <x:v>IDENTITY UNRESOLVED</x:v>
      </x:c>
      <x:c r="E11" s="11" t="str">
        <x:f>'Outreach'!B166</x:f>
        <x:v>BLOCKED: EXCLUDE FOR BRIEF</x:v>
      </x:c>
      <x:c r="F11" s="3" t="str">
        <x:v>Revisit only if the brief changes to a data platform; a separate qualifying services business would need evidence.</x:v>
      </x:c>
      <x:c r="G11" s="2"/>
      <x:c r="H11" s="2"/>
    </x:row>
    <x:row r="12" ht="24" customHeight="1">
      <x:c r="A12" s="2"/>
      <x:c r="B12" s="2"/>
      <x:c r="C12" s="2"/>
      <x:c r="D12" s="2"/>
      <x:c r="E12" s="2"/>
      <x:c r="F12" s="2"/>
      <x:c r="G12" s="2"/>
      <x:c r="H12" s="2"/>
    </x:row>
    <x:row r="13" ht="24" customHeight="1">
      <x:c r="A13" s="2"/>
      <x:c r="B13" s="2"/>
      <x:c r="C13" s="2"/>
      <x:c r="D13" s="2"/>
      <x:c r="E13" s="2"/>
      <x:c r="F13" s="2"/>
      <x:c r="G13" s="2"/>
      <x:c r="H13" s="2"/>
    </x:row>
    <x:row r="14" ht="24" customHeight="1">
      <x:c r="A14" s="2" t="str">
        <x:v>Research further</x:v>
      </x:c>
      <x:c r="B14" s="10" t="n">
        <x:f>COUNTIFS('Longlist'!C26:C30,"PRELIMINARY — RESEARCH FURTHER")</x:f>
        <x:v>3</x:v>
      </x:c>
      <x:c r="C14" s="2"/>
      <x:c r="D14" s="2"/>
      <x:c r="E14" s="2"/>
      <x:c r="F14" s="2"/>
      <x:c r="G14" s="2"/>
      <x:c r="H14" s="2"/>
    </x:row>
    <x:row r="15" ht="24" customHeight="1">
      <x:c r="A15" s="2" t="str">
        <x:v>Define entity</x:v>
      </x:c>
      <x:c r="B15" s="10" t="n">
        <x:f>COUNTIFS('Longlist'!C26:C30,"HOLD — DEFINE ENTITY")</x:f>
        <x:v>1</x:v>
      </x:c>
      <x:c r="C15" s="2"/>
      <x:c r="D15" s="2"/>
      <x:c r="E15" s="2"/>
      <x:c r="F15" s="2"/>
      <x:c r="G15" s="2"/>
      <x:c r="H15" s="2"/>
    </x:row>
    <x:row r="16" ht="24" customHeight="1">
      <x:c r="A16" s="2" t="str">
        <x:v>Excluded</x:v>
      </x:c>
      <x:c r="B16" s="10" t="n">
        <x:f>COUNTIFS('Longlist'!C26:C30,"EXCLUDE FOR BRIEF")</x:f>
        <x:v>1</x:v>
      </x:c>
      <x:c r="C16" s="2"/>
      <x:c r="D16" s="2"/>
      <x:c r="E16" s="2"/>
      <x:c r="F16" s="2"/>
      <x:c r="G16" s="2"/>
      <x:c r="H16" s="2"/>
    </x:row>
    <x:row r="17" ht="24" customHeight="1">
      <x:c r="A17" s="2"/>
      <x:c r="B17" s="2"/>
      <x:c r="C17" s="2"/>
      <x:c r="D17" s="2"/>
      <x:c r="E17" s="2"/>
      <x:c r="F17" s="2"/>
      <x:c r="G17" s="2"/>
      <x:c r="H17" s="2"/>
    </x:row>
    <x:row r="18" ht="24" customHeight="1">
      <x:c r="A18" s="2"/>
      <x:c r="B18" s="2"/>
      <x:c r="C18" s="2"/>
      <x:c r="D18" s="2"/>
      <x:c r="E18" s="2"/>
      <x:c r="F18" s="2"/>
      <x:c r="G18" s="2"/>
      <x:c r="H18" s="2"/>
    </x:row>
    <x:row r="19" ht="30" customHeight="1">
      <x:c r="A19" s="3" t="str">
        <x:v>No client-approved shortlist is recorded here. The derived preliminary selection uses three historical-example criteria; it is not financial, ownership or transaction approval.</x:v>
      </x:c>
      <x:c r="B19" s="3"/>
      <x:c r="C19" s="3"/>
      <x:c r="D19" s="3"/>
      <x:c r="E19" s="3"/>
      <x:c r="F19" s="3"/>
      <x:c r="G19" s="2"/>
      <x:c r="H19" s="2"/>
    </x:row>
    <x:row r="20" ht="30" customHeight="1">
      <x:c r="A20" s="3"/>
      <x:c r="B20" s="3"/>
      <x:c r="C20" s="3"/>
      <x:c r="D20" s="3"/>
      <x:c r="E20" s="3"/>
      <x:c r="F20" s="3"/>
      <x:c r="G20" s="2"/>
      <x:c r="H20" s="2"/>
    </x:row>
    <x:row r="21" ht="24" customHeight="1">
      <x:c r="A21" s="2"/>
      <x:c r="B21" s="2"/>
      <x:c r="C21" s="2"/>
      <x:c r="D21" s="2"/>
      <x:c r="E21" s="2"/>
      <x:c r="F21" s="2"/>
      <x:c r="G21" s="2"/>
      <x:c r="H21" s="2"/>
    </x:row>
    <x:row r="22" ht="24" customHeight="1">
      <x:c r="A22" s="2"/>
      <x:c r="B22" s="2"/>
      <x:c r="C22" s="2"/>
      <x:c r="D22" s="2"/>
      <x:c r="E22" s="2"/>
      <x:c r="F22" s="2"/>
      <x:c r="G22" s="2"/>
      <x:c r="H22" s="2"/>
    </x:row>
    <x:row r="23" ht="30" customHeight="1">
      <x:c r="A23" s="17" t="str">
        <x:v>Terminal technical checks — do not drive business outputs</x:v>
      </x:c>
      <x:c r="B23" s="17"/>
      <x:c r="C23" s="17"/>
      <x:c r="D23" s="17"/>
      <x:c r="E23" s="17"/>
      <x:c r="F23" s="17"/>
      <x:c r="G23" s="2"/>
      <x:c r="H23" s="2"/>
    </x:row>
    <x:row r="24" ht="24" customHeight="1">
      <x:c r="A24" s="2"/>
      <x:c r="B24" s="2"/>
      <x:c r="C24" s="2"/>
      <x:c r="D24" s="2"/>
      <x:c r="E24" s="2"/>
      <x:c r="F24" s="2"/>
      <x:c r="G24" s="2"/>
      <x:c r="H24" s="2"/>
    </x:row>
    <x:row r="25" ht="40" customHeight="1">
      <x:c r="A25" s="3" t="str">
        <x:v>Five candidates have stable IDs</x:v>
      </x:c>
      <x:c r="B25" s="11" t="str">
        <x:f>IF(COUNTA('Profiles'!A7:A11)=5,"Structurally consistent","Review structure")</x:f>
        <x:v>Structurally consistent</x:v>
      </x:c>
      <x:c r="C25" s="2"/>
      <x:c r="D25" s="2"/>
      <x:c r="E25" s="2"/>
      <x:c r="F25" s="2"/>
      <x:c r="G25" s="2"/>
      <x:c r="H25" s="2"/>
    </x:row>
    <x:row r="26" ht="40" customHeight="1">
      <x:c r="A26" s="3" t="str">
        <x:v>15 criterion assessments</x:v>
      </x:c>
      <x:c r="B26" s="11" t="str">
        <x:f>IF(COUNTA('Longlist'!A7:A21)=15,"Structurally consistent","Review structure")</x:f>
        <x:v>Structurally consistent</x:v>
      </x:c>
      <x:c r="C26" s="2"/>
      <x:c r="D26" s="2"/>
      <x:c r="E26" s="2"/>
      <x:c r="F26" s="2"/>
      <x:c r="G26" s="2"/>
      <x:c r="H26" s="2"/>
    </x:row>
    <x:row r="27" ht="40" customHeight="1">
      <x:c r="A27" s="3" t="str">
        <x:v>Handover retains all five IDs</x:v>
      </x:c>
      <x:c r="B27" s="3" t="str">
        <x:f>IF(COUNTA(A7:A11)=5,"Structurally consistent","Review structure")</x:f>
        <x:v>Structurally consistent</x:v>
      </x:c>
      <x:c r="C27" s="2"/>
      <x:c r="D27" s="2"/>
      <x:c r="E27" s="2"/>
      <x:c r="F27" s="2"/>
      <x:c r="G27" s="2"/>
      <x:c r="H27" s="2"/>
    </x:row>
    <x:row r="28" ht="24" customHeight="1">
      <x:c r="A28" s="2"/>
      <x:c r="B28" s="2"/>
      <x:c r="C28" s="2"/>
      <x:c r="D28" s="2"/>
      <x:c r="E28" s="2"/>
      <x:c r="F28" s="2"/>
      <x:c r="G28" s="2"/>
      <x:c r="H28" s="2"/>
    </x:row>
    <x:row r="29" ht="24" customHeight="1">
      <x:c r="A29" s="2"/>
      <x:c r="B29" s="2"/>
      <x:c r="C29" s="2"/>
      <x:c r="D29" s="2"/>
      <x:c r="E29" s="2"/>
      <x:c r="F29" s="2"/>
      <x:c r="G29" s="2"/>
      <x:c r="H29" s="2"/>
    </x:row>
    <x:row r="30" ht="28" customHeight="1">
      <x:c r="A30" s="3" t="str">
        <x:v>Created from the historical public example. Working inputs are unverified; no professional reviewer assigned. Workbook version: v1.0 / 2026-10-08.</x:v>
      </x:c>
      <x:c r="B30" s="3"/>
      <x:c r="C30" s="3"/>
      <x:c r="D30" s="3"/>
      <x:c r="E30" s="3"/>
      <x:c r="F30" s="3"/>
      <x:c r="G30" s="2"/>
      <x:c r="H30" s="2"/>
    </x:row>
    <x:row r="31" ht="28" customHeight="1">
      <x:c r="A31" s="3"/>
      <x:c r="B31" s="3"/>
      <x:c r="C31" s="3"/>
      <x:c r="D31" s="3"/>
      <x:c r="E31" s="3"/>
      <x:c r="F31" s="3"/>
      <x:c r="G31" s="2"/>
      <x:c r="H31" s="2"/>
    </x:row>
    <x:row r="32" ht="24" customHeight="1">
      <x:c r="A32" s="2"/>
      <x:c r="B32" s="2"/>
      <x:c r="C32" s="2"/>
      <x:c r="D32" s="2"/>
      <x:c r="E32" s="2"/>
      <x:c r="F32" s="2"/>
      <x:c r="G32" s="2"/>
      <x:c r="H32" s="2"/>
    </x:row>
    <x:row r="33" ht="24" customHeight="1">
      <x:c r="A33" s="2"/>
      <x:c r="B33" s="2"/>
      <x:c r="C33" s="2"/>
      <x:c r="D33" s="2"/>
      <x:c r="E33" s="2"/>
      <x:c r="F33" s="2"/>
      <x:c r="G33" s="2"/>
      <x:c r="H33" s="2"/>
    </x:row>
    <x:row r="34" ht="28" customHeight="1">
      <x:c r="A34" s="3" t="str">
        <x:v>Data origin: research-maps.json / acquisition. SHA-256 a82b54436048d6d9c84aecf2334439d67acaddba77e755d18f0f0a5d707b8dd8. The public profiles were not rechecked by this workbook build.</x:v>
      </x:c>
      <x:c r="B34" s="3"/>
      <x:c r="C34" s="3"/>
      <x:c r="D34" s="3"/>
      <x:c r="E34" s="3"/>
      <x:c r="F34" s="3"/>
      <x:c r="G34" s="2"/>
      <x:c r="H34" s="2"/>
    </x:row>
    <x:row r="35" ht="28" customHeight="1">
      <x:c r="A35" s="3"/>
      <x:c r="B35" s="3"/>
      <x:c r="C35" s="3"/>
      <x:c r="D35" s="3"/>
      <x:c r="E35" s="3"/>
      <x:c r="F35" s="3"/>
      <x:c r="G35" s="2"/>
      <x:c r="H35" s="2"/>
    </x:row>
    <x:row r="36" ht="28" customHeight="1">
      <x:c r="A36" s="3"/>
      <x:c r="B36" s="3"/>
      <x:c r="C36" s="3"/>
      <x:c r="D36" s="3"/>
      <x:c r="E36" s="3"/>
      <x:c r="F36" s="3"/>
      <x:c r="G36" s="2"/>
      <x:c r="H36" s="2"/>
    </x:row>
    <x:row r="37" ht="24" customHeight="1">
      <x:c r="A37" s="2"/>
      <x:c r="B37" s="2"/>
      <x:c r="C37" s="2"/>
      <x:c r="D37" s="2"/>
      <x:c r="E37" s="2"/>
      <x:c r="F37" s="2"/>
      <x:c r="G37" s="2"/>
      <x:c r="H37" s="2"/>
    </x:row>
    <x:row r="38" ht="24" customHeight="1">
      <x:c r="A38" s="2"/>
      <x:c r="B38" s="2"/>
      <x:c r="C38" s="2"/>
      <x:c r="D38" s="2"/>
      <x:c r="E38" s="2"/>
      <x:c r="F38" s="2"/>
      <x:c r="G38" s="2"/>
      <x:c r="H38" s="2"/>
    </x:row>
    <x:row r="39" ht="24" customHeight="1">
      <x:c r="A39" s="2"/>
      <x:c r="B39" s="2"/>
      <x:c r="C39" s="2"/>
      <x:c r="D39" s="2"/>
      <x:c r="E39" s="2"/>
      <x:c r="F39" s="2"/>
      <x:c r="G39" s="2"/>
      <x:c r="H39" s="2"/>
    </x:row>
    <x:row r="40" ht="24" customHeight="1">
      <x:c r="A40" s="2"/>
      <x:c r="B40" s="2"/>
      <x:c r="C40" s="2"/>
      <x:c r="D40" s="2"/>
      <x:c r="E40" s="2"/>
      <x:c r="F40" s="2"/>
      <x:c r="G40" s="2"/>
      <x:c r="H40" s="2"/>
    </x:row>
    <x:row r="41" ht="24" customHeight="1">
      <x:c r="A41" s="2"/>
      <x:c r="B41" s="2"/>
      <x:c r="C41" s="2"/>
      <x:c r="D41" s="2"/>
      <x:c r="E41" s="2"/>
      <x:c r="F41" s="2"/>
      <x:c r="G41" s="2"/>
      <x:c r="H41" s="2"/>
    </x:row>
    <x:row r="42" ht="24" customHeight="1">
      <x:c r="A42" s="2"/>
      <x:c r="B42" s="2"/>
      <x:c r="C42" s="2"/>
      <x:c r="D42" s="2"/>
      <x:c r="E42" s="2"/>
      <x:c r="F42" s="2"/>
      <x:c r="G42" s="2"/>
      <x:c r="H42" s="2"/>
    </x:row>
    <x:row r="43" ht="24" customHeight="1">
      <x:c r="A43" s="2"/>
      <x:c r="B43" s="2"/>
      <x:c r="C43" s="2"/>
      <x:c r="D43" s="2"/>
      <x:c r="E43" s="2"/>
      <x:c r="F43" s="2"/>
      <x:c r="G43" s="2"/>
      <x:c r="H43" s="2"/>
    </x:row>
    <x:row r="44" ht="24" customHeight="1">
      <x:c r="A44" s="2"/>
      <x:c r="B44" s="2"/>
      <x:c r="C44" s="2"/>
      <x:c r="D44" s="2"/>
      <x:c r="E44" s="2"/>
      <x:c r="F44" s="2"/>
      <x:c r="G44" s="2"/>
      <x:c r="H44" s="2"/>
    </x:row>
    <x:row r="45" ht="24" customHeight="1">
      <x:c r="A45" s="2"/>
      <x:c r="B45" s="2"/>
      <x:c r="C45" s="2"/>
      <x:c r="D45" s="2"/>
      <x:c r="E45" s="2"/>
      <x:c r="F45" s="2"/>
      <x:c r="G45" s="2"/>
      <x:c r="H45" s="2"/>
    </x:row>
    <x:row r="46" ht="24" customHeight="1">
      <x:c r="A46" s="2"/>
      <x:c r="B46" s="2"/>
      <x:c r="C46" s="2"/>
      <x:c r="D46" s="2"/>
      <x:c r="E46" s="2"/>
      <x:c r="F46" s="2"/>
      <x:c r="G46" s="2"/>
      <x:c r="H46" s="2"/>
    </x:row>
    <x:row r="47" ht="24" customHeight="1">
      <x:c r="A47" s="2"/>
      <x:c r="B47" s="2"/>
      <x:c r="C47" s="2"/>
      <x:c r="D47" s="2"/>
      <x:c r="E47" s="2"/>
      <x:c r="F47" s="2"/>
      <x:c r="G47" s="2"/>
      <x:c r="H47" s="2"/>
    </x:row>
    <x:row r="48" ht="24" customHeight="1">
      <x:c r="A48" s="2"/>
      <x:c r="B48" s="2"/>
      <x:c r="C48" s="2"/>
      <x:c r="D48" s="2"/>
      <x:c r="E48" s="2"/>
      <x:c r="F48" s="2"/>
      <x:c r="G48" s="2"/>
      <x:c r="H48" s="2"/>
    </x:row>
    <x:row r="49" ht="24" customHeight="1">
      <x:c r="A49" s="2"/>
      <x:c r="B49" s="2"/>
      <x:c r="C49" s="2"/>
      <x:c r="D49" s="2"/>
      <x:c r="E49" s="2"/>
      <x:c r="F49" s="2"/>
      <x:c r="G49" s="2"/>
      <x:c r="H49" s="2"/>
    </x:row>
    <x:row r="50" ht="24" customHeight="1">
      <x:c r="A50" s="2"/>
      <x:c r="B50" s="2"/>
      <x:c r="C50" s="2"/>
      <x:c r="D50" s="2"/>
      <x:c r="E50" s="2"/>
      <x:c r="F50" s="2"/>
      <x:c r="G50" s="2"/>
      <x:c r="H50" s="2"/>
    </x:row>
    <x:row r="51" ht="24" customHeight="1">
      <x:c r="A51" s="2"/>
      <x:c r="B51" s="2"/>
      <x:c r="C51" s="2"/>
      <x:c r="D51" s="2"/>
      <x:c r="E51" s="2"/>
      <x:c r="F51" s="2"/>
      <x:c r="G51" s="2"/>
      <x:c r="H51" s="2"/>
    </x:row>
    <x:row r="52" ht="24" customHeight="1">
      <x:c r="A52" s="2"/>
      <x:c r="B52" s="2"/>
      <x:c r="C52" s="2"/>
      <x:c r="D52" s="2"/>
      <x:c r="E52" s="2"/>
      <x:c r="F52" s="2"/>
      <x:c r="G52" s="2"/>
      <x:c r="H52" s="2"/>
    </x:row>
    <x:row r="53" ht="24" customHeight="1">
      <x:c r="A53" s="2"/>
      <x:c r="B53" s="2"/>
      <x:c r="C53" s="2"/>
      <x:c r="D53" s="2"/>
      <x:c r="E53" s="2"/>
      <x:c r="F53" s="2"/>
      <x:c r="G53" s="2"/>
      <x:c r="H53" s="2"/>
    </x:row>
    <x:row r="54" ht="24" customHeight="1">
      <x:c r="A54" s="2"/>
      <x:c r="B54" s="2"/>
      <x:c r="C54" s="2"/>
      <x:c r="D54" s="2"/>
      <x:c r="E54" s="2"/>
      <x:c r="F54" s="2"/>
      <x:c r="G54" s="2"/>
      <x:c r="H54" s="2"/>
    </x:row>
    <x:row r="55" ht="24" customHeight="1">
      <x:c r="A55" s="2"/>
      <x:c r="B55" s="2"/>
      <x:c r="C55" s="2"/>
      <x:c r="D55" s="2"/>
      <x:c r="E55" s="2"/>
      <x:c r="F55" s="2"/>
      <x:c r="G55" s="2"/>
      <x:c r="H55" s="2"/>
    </x:row>
    <x:row r="56" ht="24" customHeight="1">
      <x:c r="A56" s="2"/>
      <x:c r="B56" s="2"/>
      <x:c r="C56" s="2"/>
      <x:c r="D56" s="2"/>
      <x:c r="E56" s="2"/>
      <x:c r="F56" s="2"/>
      <x:c r="G56" s="2"/>
      <x:c r="H56" s="2"/>
    </x:row>
    <x:row r="57" ht="24" customHeight="1">
      <x:c r="A57" s="2"/>
      <x:c r="B57" s="2"/>
      <x:c r="C57" s="2"/>
      <x:c r="D57" s="2"/>
      <x:c r="E57" s="2"/>
      <x:c r="F57" s="2"/>
      <x:c r="G57" s="2"/>
      <x:c r="H57" s="2"/>
    </x:row>
    <x:row r="58" ht="24" customHeight="1">
      <x:c r="A58" s="2"/>
      <x:c r="B58" s="2"/>
      <x:c r="C58" s="2"/>
      <x:c r="D58" s="2"/>
      <x:c r="E58" s="2"/>
      <x:c r="F58" s="2"/>
      <x:c r="G58" s="2"/>
      <x:c r="H58" s="2"/>
    </x:row>
    <x:row r="59" ht="24" customHeight="1">
      <x:c r="A59" s="2"/>
      <x:c r="B59" s="2"/>
      <x:c r="C59" s="2"/>
      <x:c r="D59" s="2"/>
      <x:c r="E59" s="2"/>
      <x:c r="F59" s="2"/>
      <x:c r="G59" s="2"/>
      <x:c r="H59" s="2"/>
    </x:row>
    <x:row r="60" ht="24" customHeight="1">
      <x:c r="A60" s="2"/>
      <x:c r="B60" s="2"/>
      <x:c r="C60" s="2"/>
      <x:c r="D60" s="2"/>
      <x:c r="E60" s="2"/>
      <x:c r="F60" s="2"/>
      <x:c r="G60" s="2"/>
      <x:c r="H60" s="2"/>
    </x:row>
    <x:row r="61" ht="24" customHeight="1">
      <x:c r="A61" s="2"/>
      <x:c r="B61" s="2"/>
      <x:c r="C61" s="2"/>
      <x:c r="D61" s="2"/>
      <x:c r="E61" s="2"/>
      <x:c r="F61" s="2"/>
      <x:c r="G61" s="2"/>
      <x:c r="H61" s="2"/>
    </x:row>
    <x:row r="62" ht="24" customHeight="1">
      <x:c r="A62" s="2"/>
      <x:c r="B62" s="2"/>
      <x:c r="C62" s="2"/>
      <x:c r="D62" s="2"/>
      <x:c r="E62" s="2"/>
      <x:c r="F62" s="2"/>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row r="66" ht="24" customHeight="1">
      <x:c r="A66" s="2"/>
      <x:c r="B66" s="2"/>
      <x:c r="C66" s="2"/>
      <x:c r="D66" s="2"/>
      <x:c r="E66" s="2"/>
      <x:c r="F66" s="2"/>
      <x:c r="G66" s="2"/>
      <x:c r="H66" s="2"/>
    </x:row>
    <x:row r="67" ht="24" customHeight="1">
      <x:c r="A67" s="2"/>
      <x:c r="B67" s="2"/>
      <x:c r="C67" s="2"/>
      <x:c r="D67" s="2"/>
      <x:c r="E67" s="2"/>
      <x:c r="F67" s="2"/>
      <x:c r="G67" s="2"/>
      <x:c r="H67" s="2"/>
    </x:row>
    <x:row r="68" ht="24" customHeight="1">
      <x:c r="A68" s="2"/>
      <x:c r="B68" s="2"/>
      <x:c r="C68" s="2"/>
      <x:c r="D68" s="2"/>
      <x:c r="E68" s="2"/>
      <x:c r="F68" s="2"/>
      <x:c r="G68" s="2"/>
      <x:c r="H68" s="2"/>
    </x:row>
    <x:row r="69" ht="24" customHeight="1">
      <x:c r="A69" s="2"/>
      <x:c r="B69" s="2"/>
      <x:c r="C69" s="2"/>
      <x:c r="D69" s="2"/>
      <x:c r="E69" s="2"/>
      <x:c r="F69" s="2"/>
      <x:c r="G69" s="2"/>
      <x:c r="H69" s="2"/>
    </x:row>
    <x:row r="70" ht="24" customHeight="1">
      <x:c r="A70" s="2"/>
      <x:c r="B70" s="2"/>
      <x:c r="C70" s="2"/>
      <x:c r="D70" s="2"/>
      <x:c r="E70" s="2"/>
      <x:c r="F70" s="2"/>
      <x:c r="G70" s="2"/>
      <x:c r="H70" s="2"/>
    </x:row>
    <x:row r="71" ht="24" customHeight="1">
      <x:c r="A71" s="2"/>
      <x:c r="B71" s="2"/>
      <x:c r="C71" s="2"/>
      <x:c r="D71" s="2"/>
      <x:c r="E71" s="2"/>
      <x:c r="F71" s="2"/>
      <x:c r="G71" s="2"/>
      <x:c r="H71" s="2"/>
    </x:row>
    <x:row r="72" ht="24" customHeight="1">
      <x:c r="A72" s="2"/>
      <x:c r="B72" s="2"/>
      <x:c r="C72" s="2"/>
      <x:c r="D72" s="2"/>
      <x:c r="E72" s="2"/>
      <x:c r="F72" s="2"/>
      <x:c r="G72" s="2"/>
      <x:c r="H72" s="2"/>
    </x:row>
    <x:row r="73" ht="24" customHeight="1">
      <x:c r="A73" s="2"/>
      <x:c r="B73" s="2"/>
      <x:c r="C73" s="2"/>
      <x:c r="D73" s="2"/>
      <x:c r="E73" s="2"/>
      <x:c r="F73" s="2"/>
      <x:c r="G73" s="2"/>
      <x:c r="H73" s="2"/>
    </x:row>
    <x:row r="74" ht="24" customHeight="1">
      <x:c r="A74" s="2"/>
      <x:c r="B74" s="2"/>
      <x:c r="C74" s="2"/>
      <x:c r="D74" s="2"/>
      <x:c r="E74" s="2"/>
      <x:c r="F74" s="2"/>
      <x:c r="G74" s="2"/>
      <x:c r="H74" s="2"/>
    </x:row>
    <x:row r="75" ht="24" customHeight="1">
      <x:c r="A75" s="2"/>
      <x:c r="B75" s="2"/>
      <x:c r="C75" s="2"/>
      <x:c r="D75" s="2"/>
      <x:c r="E75" s="2"/>
      <x:c r="F75" s="2"/>
      <x:c r="G75" s="2"/>
      <x:c r="H75" s="2"/>
    </x:row>
    <x:row r="76" ht="24" customHeight="1">
      <x:c r="A76" s="2"/>
      <x:c r="B76" s="2"/>
      <x:c r="C76" s="2"/>
      <x:c r="D76" s="2"/>
      <x:c r="E76" s="2"/>
      <x:c r="F76" s="2"/>
      <x:c r="G76" s="2"/>
      <x:c r="H76" s="2"/>
    </x:row>
    <x:row r="77" ht="24" customHeight="1">
      <x:c r="A77" s="2"/>
      <x:c r="B77" s="2"/>
      <x:c r="C77" s="2"/>
      <x:c r="D77" s="2"/>
      <x:c r="E77" s="2"/>
      <x:c r="F77" s="2"/>
      <x:c r="G77" s="2"/>
      <x:c r="H77" s="2"/>
    </x:row>
    <x:row r="78" ht="24" customHeight="1">
      <x:c r="A78" s="2"/>
      <x:c r="B78" s="2"/>
      <x:c r="C78" s="2"/>
      <x:c r="D78" s="2"/>
      <x:c r="E78" s="2"/>
      <x:c r="F78" s="2"/>
      <x:c r="G78" s="2"/>
      <x:c r="H78" s="2"/>
    </x:row>
    <x:row r="79" ht="24" customHeight="1">
      <x:c r="A79" s="2"/>
      <x:c r="B79" s="2"/>
      <x:c r="C79" s="2"/>
      <x:c r="D79" s="2"/>
      <x:c r="E79" s="2"/>
      <x:c r="F79" s="2"/>
      <x:c r="G79" s="2"/>
      <x:c r="H79" s="2"/>
    </x:row>
    <x:row r="80" ht="24" customHeight="1">
      <x:c r="A80" s="2"/>
      <x:c r="B80" s="2"/>
      <x:c r="C80" s="2"/>
      <x:c r="D80" s="2"/>
      <x:c r="E80" s="2"/>
      <x:c r="F80" s="2"/>
      <x:c r="G80" s="2"/>
      <x:c r="H80" s="2"/>
    </x:row>
    <x:row r="81" ht="24" customHeight="1">
      <x:c r="A81" s="2"/>
      <x:c r="B81" s="2"/>
      <x:c r="C81" s="2"/>
      <x:c r="D81" s="2"/>
      <x:c r="E81" s="2"/>
      <x:c r="F81" s="2"/>
      <x:c r="G81" s="2"/>
      <x:c r="H81" s="2"/>
    </x:row>
    <x:row r="82" ht="24" customHeight="1">
      <x:c r="A82" s="2"/>
      <x:c r="B82" s="2"/>
      <x:c r="C82" s="2"/>
      <x:c r="D82" s="2"/>
      <x:c r="E82" s="2"/>
      <x:c r="F82" s="2"/>
      <x:c r="G82" s="2"/>
      <x:c r="H82" s="2"/>
    </x:row>
    <x:row r="83" ht="24" customHeight="1">
      <x:c r="A83" s="2"/>
      <x:c r="B83" s="2"/>
      <x:c r="C83" s="2"/>
      <x:c r="D83" s="2"/>
      <x:c r="E83" s="2"/>
      <x:c r="F83" s="2"/>
      <x:c r="G83" s="2"/>
      <x:c r="H83" s="2"/>
    </x:row>
    <x:row r="84" ht="24" customHeight="1">
      <x:c r="A84" s="2"/>
      <x:c r="B84" s="2"/>
      <x:c r="C84" s="2"/>
      <x:c r="D84" s="2"/>
      <x:c r="E84" s="2"/>
      <x:c r="F84" s="2"/>
      <x:c r="G84" s="2"/>
      <x:c r="H84" s="2"/>
    </x:row>
    <x:row r="85" ht="24" customHeight="1">
      <x:c r="A85" s="2"/>
      <x:c r="B85" s="2"/>
      <x:c r="C85" s="2"/>
      <x:c r="D85" s="2"/>
      <x:c r="E85" s="2"/>
      <x:c r="F85" s="2"/>
      <x:c r="G85" s="2"/>
      <x:c r="H85" s="2"/>
    </x:row>
    <x:row r="86" ht="24" customHeight="1">
      <x:c r="A86" s="2"/>
      <x:c r="B86" s="2"/>
      <x:c r="C86" s="2"/>
      <x:c r="D86" s="2"/>
      <x:c r="E86" s="2"/>
      <x:c r="F86" s="2"/>
      <x:c r="G86" s="2"/>
      <x:c r="H86" s="2"/>
    </x:row>
    <x:row r="87" ht="24" customHeight="1">
      <x:c r="A87" s="2"/>
      <x:c r="B87" s="2"/>
      <x:c r="C87" s="2"/>
      <x:c r="D87" s="2"/>
      <x:c r="E87" s="2"/>
      <x:c r="F87" s="2"/>
      <x:c r="G87" s="2"/>
      <x:c r="H87" s="2"/>
    </x:row>
    <x:row r="88" ht="24" customHeight="1">
      <x:c r="A88" s="2"/>
      <x:c r="B88" s="2"/>
      <x:c r="C88" s="2"/>
      <x:c r="D88" s="2"/>
      <x:c r="E88" s="2"/>
      <x:c r="F88" s="2"/>
      <x:c r="G88" s="2"/>
      <x:c r="H88" s="2"/>
    </x:row>
    <x:row r="89" ht="24" customHeight="1">
      <x:c r="A89" s="2"/>
      <x:c r="B89" s="2"/>
      <x:c r="C89" s="2"/>
      <x:c r="D89" s="2"/>
      <x:c r="E89" s="2"/>
      <x:c r="F89" s="2"/>
      <x:c r="G89" s="2"/>
      <x:c r="H89" s="2"/>
    </x:row>
    <x:row r="90" ht="24" customHeight="1">
      <x:c r="A90" s="2"/>
      <x:c r="B90" s="2"/>
      <x:c r="C90" s="2"/>
      <x:c r="D90" s="2"/>
      <x:c r="E90" s="2"/>
      <x:c r="F90" s="2"/>
      <x:c r="G90" s="2"/>
      <x:c r="H90" s="2"/>
    </x:row>
    <x:row r="91" ht="24" customHeight="1">
      <x:c r="A91" s="2"/>
      <x:c r="B91" s="2"/>
      <x:c r="C91" s="2"/>
      <x:c r="D91" s="2"/>
      <x:c r="E91" s="2"/>
      <x:c r="F91" s="2"/>
      <x:c r="G91" s="2"/>
      <x:c r="H91" s="2"/>
    </x:row>
    <x:row r="92" ht="24" customHeight="1">
      <x:c r="A92" s="2"/>
      <x:c r="B92" s="2"/>
      <x:c r="C92" s="2"/>
      <x:c r="D92" s="2"/>
      <x:c r="E92" s="2"/>
      <x:c r="F92" s="2"/>
      <x:c r="G92" s="2"/>
      <x:c r="H92" s="2"/>
    </x:row>
    <x:row r="93" ht="24" customHeight="1">
      <x:c r="A93" s="2"/>
      <x:c r="B93" s="2"/>
      <x:c r="C93" s="2"/>
      <x:c r="D93" s="2"/>
      <x:c r="E93" s="2"/>
      <x:c r="F93" s="2"/>
      <x:c r="G93" s="2"/>
      <x:c r="H93" s="2"/>
    </x:row>
    <x:row r="94" ht="24" customHeight="1">
      <x:c r="A94" s="2"/>
      <x:c r="B94" s="2"/>
      <x:c r="C94" s="2"/>
      <x:c r="D94" s="2"/>
      <x:c r="E94" s="2"/>
      <x:c r="F94" s="2"/>
      <x:c r="G94" s="2"/>
      <x:c r="H94" s="2"/>
    </x:row>
    <x:row r="95" ht="24" customHeight="1">
      <x:c r="A95" s="2"/>
      <x:c r="B95" s="2"/>
      <x:c r="C95" s="2"/>
      <x:c r="D95" s="2"/>
      <x:c r="E95" s="2"/>
      <x:c r="F95" s="2"/>
      <x:c r="G95" s="2"/>
      <x:c r="H95" s="2"/>
    </x:row>
    <x:row r="96" ht="24" customHeight="1">
      <x:c r="A96" s="2"/>
      <x:c r="B96" s="2"/>
      <x:c r="C96" s="2"/>
      <x:c r="D96" s="2"/>
      <x:c r="E96" s="2"/>
      <x:c r="F96" s="2"/>
      <x:c r="G96" s="2"/>
      <x:c r="H96" s="2"/>
    </x:row>
    <x:row r="97" ht="24" customHeight="1">
      <x:c r="A97" s="2"/>
      <x:c r="B97" s="2"/>
      <x:c r="C97" s="2"/>
      <x:c r="D97" s="2"/>
      <x:c r="E97" s="2"/>
      <x:c r="F97" s="2"/>
      <x:c r="G97" s="2"/>
      <x:c r="H97" s="2"/>
    </x:row>
    <x:row r="98" ht="24" customHeight="1">
      <x:c r="A98" s="2"/>
      <x:c r="B98" s="2"/>
      <x:c r="C98" s="2"/>
      <x:c r="D98" s="2"/>
      <x:c r="E98" s="2"/>
      <x:c r="F98" s="2"/>
      <x:c r="G98" s="2"/>
      <x:c r="H98" s="2"/>
    </x:row>
    <x:row r="99" ht="24" customHeight="1">
      <x:c r="A99" s="2"/>
      <x:c r="B99" s="2"/>
      <x:c r="C99" s="2"/>
      <x:c r="D99" s="2"/>
      <x:c r="E99" s="2"/>
      <x:c r="F99" s="2"/>
      <x:c r="G99" s="2"/>
      <x:c r="H99" s="2"/>
    </x:row>
    <x:row r="100" ht="24" customHeight="1">
      <x:c r="A100" s="2"/>
      <x:c r="B100" s="2"/>
      <x:c r="C100" s="2"/>
      <x:c r="D100" s="2"/>
      <x:c r="E100" s="2"/>
      <x:c r="F100" s="2"/>
      <x:c r="G100" s="2"/>
      <x:c r="H100" s="2"/>
    </x:row>
    <x:row r="101" ht="24" customHeight="1">
      <x:c r="A101" s="2"/>
      <x:c r="B101" s="2"/>
      <x:c r="C101" s="2"/>
      <x:c r="D101" s="2"/>
      <x:c r="E101" s="2"/>
      <x:c r="F101" s="2"/>
      <x:c r="G101" s="2"/>
      <x:c r="H101" s="2"/>
    </x:row>
    <x:row r="102" ht="24" customHeight="1">
      <x:c r="A102" s="2"/>
      <x:c r="B102" s="2"/>
      <x:c r="C102" s="2"/>
      <x:c r="D102" s="2"/>
      <x:c r="E102" s="2"/>
      <x:c r="F102" s="2"/>
      <x:c r="G102" s="2"/>
      <x:c r="H102" s="2"/>
    </x:row>
    <x:row r="103" ht="24" customHeight="1">
      <x:c r="A103" s="2"/>
      <x:c r="B103" s="2"/>
      <x:c r="C103" s="2"/>
      <x:c r="D103" s="2"/>
      <x:c r="E103" s="2"/>
      <x:c r="F103" s="2"/>
      <x:c r="G103" s="2"/>
      <x:c r="H103" s="2"/>
    </x:row>
    <x:row r="104" ht="24" customHeight="1">
      <x:c r="A104" s="2"/>
      <x:c r="B104" s="2"/>
      <x:c r="C104" s="2"/>
      <x:c r="D104" s="2"/>
      <x:c r="E104" s="2"/>
      <x:c r="F104" s="2"/>
      <x:c r="G104" s="2"/>
      <x:c r="H104" s="2"/>
    </x:row>
    <x:row r="105" ht="24" customHeight="1">
      <x:c r="A105" s="2"/>
      <x:c r="B105" s="2"/>
      <x:c r="C105" s="2"/>
      <x:c r="D105" s="2"/>
      <x:c r="E105" s="2"/>
      <x:c r="F105" s="2"/>
      <x:c r="G105" s="2"/>
      <x:c r="H105" s="2"/>
    </x:row>
    <x:row r="106" ht="24" customHeight="1">
      <x:c r="A106" s="2"/>
      <x:c r="B106" s="2"/>
      <x:c r="C106" s="2"/>
      <x:c r="D106" s="2"/>
      <x:c r="E106" s="2"/>
      <x:c r="F106" s="2"/>
      <x:c r="G106" s="2"/>
      <x:c r="H106" s="2"/>
    </x:row>
    <x:row r="107" ht="24" customHeight="1">
      <x:c r="A107" s="2"/>
      <x:c r="B107" s="2"/>
      <x:c r="C107" s="2"/>
      <x:c r="D107" s="2"/>
      <x:c r="E107" s="2"/>
      <x:c r="F107" s="2"/>
      <x:c r="G107" s="2"/>
      <x:c r="H107" s="2"/>
    </x:row>
    <x:row r="108" ht="24" customHeight="1">
      <x:c r="A108" s="2"/>
      <x:c r="B108" s="2"/>
      <x:c r="C108" s="2"/>
      <x:c r="D108" s="2"/>
      <x:c r="E108" s="2"/>
      <x:c r="F108" s="2"/>
      <x:c r="G108" s="2"/>
      <x:c r="H108" s="2"/>
    </x:row>
    <x:row r="109" ht="24" customHeight="1">
      <x:c r="A109" s="2"/>
      <x:c r="B109" s="2"/>
      <x:c r="C109" s="2"/>
      <x:c r="D109" s="2"/>
      <x:c r="E109" s="2"/>
      <x:c r="F109" s="2"/>
      <x:c r="G109" s="2"/>
      <x:c r="H109" s="2"/>
    </x:row>
    <x:row r="110" ht="24" customHeight="1">
      <x:c r="A110" s="2"/>
      <x:c r="B110" s="2"/>
      <x:c r="C110" s="2"/>
      <x:c r="D110" s="2"/>
      <x:c r="E110" s="2"/>
      <x:c r="F110" s="2"/>
      <x:c r="G110" s="2"/>
      <x:c r="H110" s="2"/>
    </x:row>
    <x:row r="111" ht="24" customHeight="1">
      <x:c r="A111" s="2"/>
      <x:c r="B111" s="2"/>
      <x:c r="C111" s="2"/>
      <x:c r="D111" s="2"/>
      <x:c r="E111" s="2"/>
      <x:c r="F111" s="2"/>
      <x:c r="G111" s="2"/>
      <x:c r="H111" s="2"/>
    </x:row>
    <x:row r="112" ht="24" customHeight="1">
      <x:c r="A112" s="2"/>
      <x:c r="B112" s="2"/>
      <x:c r="C112" s="2"/>
      <x:c r="D112" s="2"/>
      <x:c r="E112" s="2"/>
      <x:c r="F112" s="2"/>
      <x:c r="G112" s="2"/>
      <x:c r="H112" s="2"/>
    </x:row>
    <x:row r="113" ht="24" customHeight="1">
      <x:c r="A113" s="2"/>
      <x:c r="B113" s="2"/>
      <x:c r="C113" s="2"/>
      <x:c r="D113" s="2"/>
      <x:c r="E113" s="2"/>
      <x:c r="F113" s="2"/>
      <x:c r="G113" s="2"/>
      <x:c r="H113" s="2"/>
    </x:row>
    <x:row r="114" ht="24" customHeight="1">
      <x:c r="A114" s="2"/>
      <x:c r="B114" s="2"/>
      <x:c r="C114" s="2"/>
      <x:c r="D114" s="2"/>
      <x:c r="E114" s="2"/>
      <x:c r="F114" s="2"/>
      <x:c r="G114" s="2"/>
      <x:c r="H114" s="2"/>
    </x:row>
    <x:row r="115" ht="24" customHeight="1">
      <x:c r="A115" s="2"/>
      <x:c r="B115" s="2"/>
      <x:c r="C115" s="2"/>
      <x:c r="D115" s="2"/>
      <x:c r="E115" s="2"/>
      <x:c r="F115" s="2"/>
      <x:c r="G115" s="2"/>
      <x:c r="H115" s="2"/>
    </x:row>
    <x:row r="116" ht="24" customHeight="1">
      <x:c r="A116" s="2"/>
      <x:c r="B116" s="2"/>
      <x:c r="C116" s="2"/>
      <x:c r="D116" s="2"/>
      <x:c r="E116" s="2"/>
      <x:c r="F116" s="2"/>
      <x:c r="G116" s="2"/>
      <x:c r="H116" s="2"/>
    </x:row>
    <x:row r="117" ht="24" customHeight="1">
      <x:c r="A117" s="2"/>
      <x:c r="B117" s="2"/>
      <x:c r="C117" s="2"/>
      <x:c r="D117" s="2"/>
      <x:c r="E117" s="2"/>
      <x:c r="F117" s="2"/>
      <x:c r="G117" s="2"/>
      <x:c r="H117" s="2"/>
    </x:row>
    <x:row r="118" ht="24" customHeight="1">
      <x:c r="A118" s="2"/>
      <x:c r="B118" s="2"/>
      <x:c r="C118" s="2"/>
      <x:c r="D118" s="2"/>
      <x:c r="E118" s="2"/>
      <x:c r="F118" s="2"/>
      <x:c r="G118" s="2"/>
      <x:c r="H118" s="2"/>
    </x:row>
    <x:row r="119" ht="24" customHeight="1">
      <x:c r="A119" s="2"/>
      <x:c r="B119" s="2"/>
      <x:c r="C119" s="2"/>
      <x:c r="D119" s="2"/>
      <x:c r="E119" s="2"/>
      <x:c r="F119" s="2"/>
      <x:c r="G119" s="2"/>
      <x:c r="H119" s="2"/>
    </x:row>
    <x:row r="120" ht="24" customHeight="1">
      <x:c r="A120" s="2"/>
      <x:c r="B120" s="2"/>
      <x:c r="C120" s="2"/>
      <x:c r="D120" s="2"/>
      <x:c r="E120" s="2"/>
      <x:c r="F120" s="2"/>
      <x:c r="G120" s="2"/>
      <x:c r="H120" s="2"/>
    </x:row>
    <x:row r="121" ht="24" customHeight="1">
      <x:c r="A121" s="2"/>
      <x:c r="B121" s="2"/>
      <x:c r="C121" s="2"/>
      <x:c r="D121" s="2"/>
      <x:c r="E121" s="2"/>
      <x:c r="F121" s="2"/>
      <x:c r="G121" s="2"/>
      <x:c r="H121" s="2"/>
    </x:row>
    <x:row r="122" ht="24" customHeight="1">
      <x:c r="A122" s="2"/>
      <x:c r="B122" s="2"/>
      <x:c r="C122" s="2"/>
      <x:c r="D122" s="2"/>
      <x:c r="E122" s="2"/>
      <x:c r="F122" s="2"/>
      <x:c r="G122" s="2"/>
      <x:c r="H122" s="2"/>
    </x:row>
    <x:row r="123" ht="24" customHeight="1">
      <x:c r="A123" s="2"/>
      <x:c r="B123" s="2"/>
      <x:c r="C123" s="2"/>
      <x:c r="D123" s="2"/>
      <x:c r="E123" s="2"/>
      <x:c r="F123" s="2"/>
      <x:c r="G123" s="2"/>
      <x:c r="H123" s="2"/>
    </x:row>
    <x:row r="124" ht="24" customHeight="1">
      <x:c r="A124" s="2"/>
      <x:c r="B124" s="2"/>
      <x:c r="C124" s="2"/>
      <x:c r="D124" s="2"/>
      <x:c r="E124" s="2"/>
      <x:c r="F124" s="2"/>
      <x:c r="G124" s="2"/>
      <x:c r="H124" s="2"/>
    </x:row>
    <x:row r="125" ht="24" customHeight="1">
      <x:c r="A125" s="2"/>
      <x:c r="B125" s="2"/>
      <x:c r="C125" s="2"/>
      <x:c r="D125" s="2"/>
      <x:c r="E125" s="2"/>
      <x:c r="F125" s="2"/>
      <x:c r="G125" s="2"/>
      <x:c r="H125" s="2"/>
    </x:row>
    <x:row r="126" ht="24" customHeight="1">
      <x:c r="A126" s="2"/>
      <x:c r="B126" s="2"/>
      <x:c r="C126" s="2"/>
      <x:c r="D126" s="2"/>
      <x:c r="E126" s="2"/>
      <x:c r="F126" s="2"/>
      <x:c r="G126" s="2"/>
      <x:c r="H126" s="2"/>
    </x:row>
    <x:row r="127" ht="24" customHeight="1">
      <x:c r="A127" s="2"/>
      <x:c r="B127" s="2"/>
      <x:c r="C127" s="2"/>
      <x:c r="D127" s="2"/>
      <x:c r="E127" s="2"/>
      <x:c r="F127" s="2"/>
      <x:c r="G127" s="2"/>
      <x:c r="H127" s="2"/>
    </x:row>
    <x:row r="128" ht="24" customHeight="1">
      <x:c r="A128" s="2"/>
      <x:c r="B128" s="2"/>
      <x:c r="C128" s="2"/>
      <x:c r="D128" s="2"/>
      <x:c r="E128" s="2"/>
      <x:c r="F128" s="2"/>
      <x:c r="G128" s="2"/>
      <x:c r="H128" s="2"/>
    </x:row>
    <x:row r="129" ht="24" customHeight="1">
      <x:c r="A129" s="2"/>
      <x:c r="B129" s="2"/>
      <x:c r="C129" s="2"/>
      <x:c r="D129" s="2"/>
      <x:c r="E129" s="2"/>
      <x:c r="F129" s="2"/>
      <x:c r="G129" s="2"/>
      <x:c r="H129" s="2"/>
    </x:row>
    <x:row r="130" ht="24" customHeight="1">
      <x:c r="A130" s="2"/>
      <x:c r="B130" s="2"/>
      <x:c r="C130" s="2"/>
      <x:c r="D130" s="2"/>
      <x:c r="E130" s="2"/>
      <x:c r="F130" s="2"/>
      <x:c r="G130" s="2"/>
      <x:c r="H130" s="2"/>
    </x:row>
    <x:row r="131" ht="24" customHeight="1">
      <x:c r="A131" s="2"/>
      <x:c r="B131" s="2"/>
      <x:c r="C131" s="2"/>
      <x:c r="D131" s="2"/>
      <x:c r="E131" s="2"/>
      <x:c r="F131" s="2"/>
      <x:c r="G131" s="2"/>
      <x:c r="H131" s="2"/>
    </x:row>
    <x:row r="132" ht="24" customHeight="1">
      <x:c r="A132" s="2"/>
      <x:c r="B132" s="2"/>
      <x:c r="C132" s="2"/>
      <x:c r="D132" s="2"/>
      <x:c r="E132" s="2"/>
      <x:c r="F132" s="2"/>
      <x:c r="G132" s="2"/>
      <x:c r="H132" s="2"/>
    </x:row>
    <x:row r="133" ht="24" customHeight="1">
      <x:c r="A133" s="2"/>
      <x:c r="B133" s="2"/>
      <x:c r="C133" s="2"/>
      <x:c r="D133" s="2"/>
      <x:c r="E133" s="2"/>
      <x:c r="F133" s="2"/>
      <x:c r="G133" s="2"/>
      <x:c r="H133" s="2"/>
    </x:row>
    <x:row r="134" ht="24" customHeight="1">
      <x:c r="A134" s="2"/>
      <x:c r="B134" s="2"/>
      <x:c r="C134" s="2"/>
      <x:c r="D134" s="2"/>
      <x:c r="E134" s="2"/>
      <x:c r="F134" s="2"/>
      <x:c r="G134" s="2"/>
      <x:c r="H134" s="2"/>
    </x:row>
    <x:row r="135" ht="24" customHeight="1">
      <x:c r="A135" s="2"/>
      <x:c r="B135" s="2"/>
      <x:c r="C135" s="2"/>
      <x:c r="D135" s="2"/>
      <x:c r="E135" s="2"/>
      <x:c r="F135" s="2"/>
      <x:c r="G135" s="2"/>
      <x:c r="H135" s="2"/>
    </x:row>
    <x:row r="136" ht="24" customHeight="1">
      <x:c r="A136" s="2"/>
      <x:c r="B136" s="2"/>
      <x:c r="C136" s="2"/>
      <x:c r="D136" s="2"/>
      <x:c r="E136" s="2"/>
      <x:c r="F136" s="2"/>
      <x:c r="G136" s="2"/>
      <x:c r="H136" s="2"/>
    </x:row>
    <x:row r="137" ht="24" customHeight="1">
      <x:c r="A137" s="2"/>
      <x:c r="B137" s="2"/>
      <x:c r="C137" s="2"/>
      <x:c r="D137" s="2"/>
      <x:c r="E137" s="2"/>
      <x:c r="F137" s="2"/>
      <x:c r="G137" s="2"/>
      <x:c r="H137" s="2"/>
    </x:row>
    <x:row r="138" ht="24" customHeight="1">
      <x:c r="A138" s="2"/>
      <x:c r="B138" s="2"/>
      <x:c r="C138" s="2"/>
      <x:c r="D138" s="2"/>
      <x:c r="E138" s="2"/>
      <x:c r="F138" s="2"/>
      <x:c r="G138" s="2"/>
      <x:c r="H138" s="2"/>
    </x:row>
    <x:row r="139" ht="24" customHeight="1">
      <x:c r="A139" s="2"/>
      <x:c r="B139" s="2"/>
      <x:c r="C139" s="2"/>
      <x:c r="D139" s="2"/>
      <x:c r="E139" s="2"/>
      <x:c r="F139" s="2"/>
      <x:c r="G139" s="2"/>
      <x:c r="H139" s="2"/>
    </x:row>
    <x:row r="140" ht="24" customHeight="1">
      <x:c r="A140" s="2"/>
      <x:c r="B140" s="2"/>
      <x:c r="C140" s="2"/>
      <x:c r="D140" s="2"/>
      <x:c r="E140" s="2"/>
      <x:c r="F140" s="2"/>
      <x:c r="G140" s="2"/>
      <x:c r="H140" s="2"/>
    </x:row>
    <x:row r="141" ht="24" customHeight="1">
      <x:c r="A141" s="2"/>
      <x:c r="B141" s="2"/>
      <x:c r="C141" s="2"/>
      <x:c r="D141" s="2"/>
      <x:c r="E141" s="2"/>
      <x:c r="F141" s="2"/>
      <x:c r="G141" s="2"/>
      <x:c r="H141" s="2"/>
    </x:row>
    <x:row r="142" ht="24" customHeight="1">
      <x:c r="A142" s="2"/>
      <x:c r="B142" s="2"/>
      <x:c r="C142" s="2"/>
      <x:c r="D142" s="2"/>
      <x:c r="E142" s="2"/>
      <x:c r="F142" s="2"/>
      <x:c r="G142" s="2"/>
      <x:c r="H142" s="2"/>
    </x:row>
    <x:row r="143" ht="24" customHeight="1">
      <x:c r="A143" s="2"/>
      <x:c r="B143" s="2"/>
      <x:c r="C143" s="2"/>
      <x:c r="D143" s="2"/>
      <x:c r="E143" s="2"/>
      <x:c r="F143" s="2"/>
      <x:c r="G143" s="2"/>
      <x:c r="H143" s="2"/>
    </x:row>
    <x:row r="144" ht="24" customHeight="1">
      <x:c r="A144" s="2"/>
      <x:c r="B144" s="2"/>
      <x:c r="C144" s="2"/>
      <x:c r="D144" s="2"/>
      <x:c r="E144" s="2"/>
      <x:c r="F144" s="2"/>
      <x:c r="G144" s="2"/>
      <x:c r="H144" s="2"/>
    </x:row>
    <x:row r="145" ht="24" customHeight="1">
      <x:c r="A145" s="2"/>
      <x:c r="B145" s="2"/>
      <x:c r="C145" s="2"/>
      <x:c r="D145" s="2"/>
      <x:c r="E145" s="2"/>
      <x:c r="F145" s="2"/>
      <x:c r="G145" s="2"/>
      <x:c r="H145" s="2"/>
    </x:row>
    <x:row r="146" ht="24" customHeight="1">
      <x:c r="A146" s="2"/>
      <x:c r="B146" s="2"/>
      <x:c r="C146" s="2"/>
      <x:c r="D146" s="2"/>
      <x:c r="E146" s="2"/>
      <x:c r="F146" s="2"/>
      <x:c r="G146" s="2"/>
      <x:c r="H146" s="2"/>
    </x:row>
    <x:row r="147" ht="24" customHeight="1">
      <x:c r="A147" s="2"/>
      <x:c r="B147" s="2"/>
      <x:c r="C147" s="2"/>
      <x:c r="D147" s="2"/>
      <x:c r="E147" s="2"/>
      <x:c r="F147" s="2"/>
      <x:c r="G147" s="2"/>
      <x:c r="H147" s="2"/>
    </x:row>
    <x:row r="148" ht="24" customHeight="1">
      <x:c r="A148" s="2"/>
      <x:c r="B148" s="2"/>
      <x:c r="C148" s="2"/>
      <x:c r="D148" s="2"/>
      <x:c r="E148" s="2"/>
      <x:c r="F148" s="2"/>
      <x:c r="G148" s="2"/>
      <x:c r="H148" s="2"/>
    </x:row>
    <x:row r="149" ht="24" customHeight="1">
      <x:c r="A149" s="2"/>
      <x:c r="B149" s="2"/>
      <x:c r="C149" s="2"/>
      <x:c r="D149" s="2"/>
      <x:c r="E149" s="2"/>
      <x:c r="F149" s="2"/>
      <x:c r="G149" s="2"/>
      <x:c r="H149" s="2"/>
    </x:row>
    <x:row r="150" ht="24" customHeight="1">
      <x:c r="A150" s="2"/>
      <x:c r="B150" s="2"/>
      <x:c r="C150" s="2"/>
      <x:c r="D150" s="2"/>
      <x:c r="E150" s="2"/>
      <x:c r="F150" s="2"/>
      <x:c r="G150" s="2"/>
      <x:c r="H150" s="2"/>
    </x:row>
    <x:row r="151" ht="24" customHeight="1">
      <x:c r="A151" s="2"/>
      <x:c r="B151" s="2"/>
      <x:c r="C151" s="2"/>
      <x:c r="D151" s="2"/>
      <x:c r="E151" s="2"/>
      <x:c r="F151" s="2"/>
      <x:c r="G151" s="2"/>
      <x:c r="H151" s="2"/>
    </x:row>
    <x:row r="152" ht="24" customHeight="1">
      <x:c r="A152" s="2"/>
      <x:c r="B152" s="2"/>
      <x:c r="C152" s="2"/>
      <x:c r="D152" s="2"/>
      <x:c r="E152" s="2"/>
      <x:c r="F152" s="2"/>
      <x:c r="G152" s="2"/>
      <x:c r="H152" s="2"/>
    </x:row>
    <x:row r="153" ht="24" customHeight="1">
      <x:c r="A153" s="2"/>
      <x:c r="B153" s="2"/>
      <x:c r="C153" s="2"/>
      <x:c r="D153" s="2"/>
      <x:c r="E153" s="2"/>
      <x:c r="F153" s="2"/>
      <x:c r="G153" s="2"/>
      <x:c r="H153" s="2"/>
    </x:row>
    <x:row r="154" ht="24" customHeight="1">
      <x:c r="A154" s="2"/>
      <x:c r="B154" s="2"/>
      <x:c r="C154" s="2"/>
      <x:c r="D154" s="2"/>
      <x:c r="E154" s="2"/>
      <x:c r="F154" s="2"/>
      <x:c r="G154" s="2"/>
      <x:c r="H154" s="2"/>
    </x:row>
    <x:row r="155" ht="24" customHeight="1">
      <x:c r="A155" s="2"/>
      <x:c r="B155" s="2"/>
      <x:c r="C155" s="2"/>
      <x:c r="D155" s="2"/>
      <x:c r="E155" s="2"/>
      <x:c r="F155" s="2"/>
      <x:c r="G155" s="2"/>
      <x:c r="H155" s="2"/>
    </x:row>
    <x:row r="156" ht="24" customHeight="1">
      <x:c r="A156" s="2"/>
      <x:c r="B156" s="2"/>
      <x:c r="C156" s="2"/>
      <x:c r="D156" s="2"/>
      <x:c r="E156" s="2"/>
      <x:c r="F156" s="2"/>
      <x:c r="G156" s="2"/>
      <x:c r="H156" s="2"/>
    </x:row>
    <x:row r="157" ht="24" customHeight="1">
      <x:c r="A157" s="2"/>
      <x:c r="B157" s="2"/>
      <x:c r="C157" s="2"/>
      <x:c r="D157" s="2"/>
      <x:c r="E157" s="2"/>
      <x:c r="F157" s="2"/>
      <x:c r="G157" s="2"/>
      <x:c r="H157" s="2"/>
    </x:row>
    <x:row r="158" ht="24" customHeight="1">
      <x:c r="A158" s="2"/>
      <x:c r="B158" s="2"/>
      <x:c r="C158" s="2"/>
      <x:c r="D158" s="2"/>
      <x:c r="E158" s="2"/>
      <x:c r="F158" s="2"/>
      <x:c r="G158" s="2"/>
      <x:c r="H158" s="2"/>
    </x:row>
    <x:row r="159" ht="24" customHeight="1">
      <x:c r="A159" s="2"/>
      <x:c r="B159" s="2"/>
      <x:c r="C159" s="2"/>
      <x:c r="D159" s="2"/>
      <x:c r="E159" s="2"/>
      <x:c r="F159" s="2"/>
      <x:c r="G159" s="2"/>
      <x:c r="H159" s="2"/>
    </x:row>
    <x:row r="160" ht="24" customHeight="1">
      <x:c r="A160" s="2"/>
      <x:c r="B160" s="2"/>
      <x:c r="C160" s="2"/>
      <x:c r="D160" s="2"/>
      <x:c r="E160" s="2"/>
      <x:c r="F160" s="2"/>
      <x:c r="G160" s="2"/>
      <x:c r="H160" s="2"/>
    </x:row>
    <x:row r="161" ht="24" customHeight="1">
      <x:c r="A161" s="2"/>
      <x:c r="B161" s="2"/>
      <x:c r="C161" s="2"/>
      <x:c r="D161" s="2"/>
      <x:c r="E161" s="2"/>
      <x:c r="F161" s="2"/>
      <x:c r="G161" s="2"/>
      <x:c r="H161" s="2"/>
    </x:row>
    <x:row r="162" ht="24" customHeight="1">
      <x:c r="A162" s="2"/>
      <x:c r="B162" s="2"/>
      <x:c r="C162" s="2"/>
      <x:c r="D162" s="2"/>
      <x:c r="E162" s="2"/>
      <x:c r="F162" s="2"/>
      <x:c r="G162" s="2"/>
      <x:c r="H162" s="2"/>
    </x:row>
    <x:row r="163" ht="24" customHeight="1">
      <x:c r="A163" s="2"/>
      <x:c r="B163" s="2"/>
      <x:c r="C163" s="2"/>
      <x:c r="D163" s="2"/>
      <x:c r="E163" s="2"/>
      <x:c r="F163" s="2"/>
      <x:c r="G163" s="2"/>
      <x:c r="H163" s="2"/>
    </x:row>
    <x:row r="164" ht="24" customHeight="1">
      <x:c r="A164" s="2"/>
      <x:c r="B164" s="2"/>
      <x:c r="C164" s="2"/>
      <x:c r="D164" s="2"/>
      <x:c r="E164" s="2"/>
      <x:c r="F164" s="2"/>
      <x:c r="G164" s="2"/>
      <x:c r="H164" s="2"/>
    </x:row>
    <x:row r="165" ht="24" customHeight="1">
      <x:c r="A165" s="2"/>
      <x:c r="B165" s="2"/>
      <x:c r="C165" s="2"/>
      <x:c r="D165" s="2"/>
      <x:c r="E165" s="2"/>
      <x:c r="F165" s="2"/>
      <x:c r="G165" s="2"/>
      <x:c r="H165" s="2"/>
    </x:row>
    <x:row r="166" ht="24" customHeight="1">
      <x:c r="A166" s="2"/>
      <x:c r="B166" s="2"/>
      <x:c r="C166" s="2"/>
      <x:c r="D166" s="2"/>
      <x:c r="E166" s="2"/>
      <x:c r="F166" s="2"/>
      <x:c r="G166" s="2"/>
      <x:c r="H166" s="2"/>
    </x:row>
    <x:row r="167" ht="24" customHeight="1">
      <x:c r="A167" s="2"/>
      <x:c r="B167" s="2"/>
      <x:c r="C167" s="2"/>
      <x:c r="D167" s="2"/>
      <x:c r="E167" s="2"/>
      <x:c r="F167" s="2"/>
      <x:c r="G167" s="2"/>
      <x:c r="H167" s="2"/>
    </x:row>
    <x:row r="168" ht="24" customHeight="1">
      <x:c r="A168" s="2"/>
      <x:c r="B168" s="2"/>
      <x:c r="C168" s="2"/>
      <x:c r="D168" s="2"/>
      <x:c r="E168" s="2"/>
      <x:c r="F168" s="2"/>
      <x:c r="G168" s="2"/>
      <x:c r="H168" s="2"/>
    </x:row>
    <x:row r="169" ht="24" customHeight="1">
      <x:c r="A169" s="2"/>
      <x:c r="B169" s="2"/>
      <x:c r="C169" s="2"/>
      <x:c r="D169" s="2"/>
      <x:c r="E169" s="2"/>
      <x:c r="F169" s="2"/>
      <x:c r="G169" s="2"/>
      <x:c r="H169" s="2"/>
    </x:row>
    <x:row r="170" ht="24" customHeight="1">
      <x:c r="A170" s="2"/>
      <x:c r="B170" s="2"/>
      <x:c r="C170" s="2"/>
      <x:c r="D170" s="2"/>
      <x:c r="E170" s="2"/>
      <x:c r="F170" s="2"/>
      <x:c r="G170" s="2"/>
      <x:c r="H170" s="2"/>
    </x:row>
    <x:row r="171" ht="24" customHeight="1">
      <x:c r="A171" s="2"/>
      <x:c r="B171" s="2"/>
      <x:c r="C171" s="2"/>
      <x:c r="D171" s="2"/>
      <x:c r="E171" s="2"/>
      <x:c r="F171" s="2"/>
      <x:c r="G171" s="2"/>
      <x:c r="H171" s="2"/>
    </x:row>
    <x:row r="172" ht="24" customHeight="1">
      <x:c r="A172" s="2"/>
      <x:c r="B172" s="2"/>
      <x:c r="C172" s="2"/>
      <x:c r="D172" s="2"/>
      <x:c r="E172" s="2"/>
      <x:c r="F172" s="2"/>
      <x:c r="G172" s="2"/>
      <x:c r="H172" s="2"/>
    </x:row>
    <x:row r="173" ht="24" customHeight="1">
      <x:c r="A173" s="2"/>
      <x:c r="B173" s="2"/>
      <x:c r="C173" s="2"/>
      <x:c r="D173" s="2"/>
      <x:c r="E173" s="2"/>
      <x:c r="F173" s="2"/>
      <x:c r="G173" s="2"/>
      <x:c r="H173" s="2"/>
    </x:row>
    <x:row r="174" ht="24" customHeight="1">
      <x:c r="A174" s="2"/>
      <x:c r="B174" s="2"/>
      <x:c r="C174" s="2"/>
      <x:c r="D174" s="2"/>
      <x:c r="E174" s="2"/>
      <x:c r="F174" s="2"/>
      <x:c r="G174" s="2"/>
      <x:c r="H174" s="2"/>
    </x:row>
    <x:row r="175" ht="24" customHeight="1">
      <x:c r="A175" s="2"/>
      <x:c r="B175" s="2"/>
      <x:c r="C175" s="2"/>
      <x:c r="D175" s="2"/>
      <x:c r="E175" s="2"/>
      <x:c r="F175" s="2"/>
      <x:c r="G175" s="2"/>
      <x:c r="H175" s="2"/>
    </x:row>
    <x:row r="176" ht="24" customHeight="1">
      <x:c r="A176" s="2"/>
      <x:c r="B176" s="2"/>
      <x:c r="C176" s="2"/>
      <x:c r="D176" s="2"/>
      <x:c r="E176" s="2"/>
      <x:c r="F176" s="2"/>
      <x:c r="G176" s="2"/>
      <x:c r="H176" s="2"/>
    </x:row>
    <x:row r="177" ht="24" customHeight="1">
      <x:c r="A177" s="2"/>
      <x:c r="B177" s="2"/>
      <x:c r="C177" s="2"/>
      <x:c r="D177" s="2"/>
      <x:c r="E177" s="2"/>
      <x:c r="F177" s="2"/>
      <x:c r="G177" s="2"/>
      <x:c r="H177" s="2"/>
    </x:row>
    <x:row r="178" ht="24" customHeight="1">
      <x:c r="A178" s="2"/>
      <x:c r="B178" s="2"/>
      <x:c r="C178" s="2"/>
      <x:c r="D178" s="2"/>
      <x:c r="E178" s="2"/>
      <x:c r="F178" s="2"/>
      <x:c r="G178" s="2"/>
      <x:c r="H178" s="2"/>
    </x:row>
    <x:row r="179" ht="24" customHeight="1">
      <x:c r="A179" s="2"/>
      <x:c r="B179" s="2"/>
      <x:c r="C179" s="2"/>
      <x:c r="D179" s="2"/>
      <x:c r="E179" s="2"/>
      <x:c r="F179" s="2"/>
      <x:c r="G179" s="2"/>
      <x:c r="H179" s="2"/>
    </x:row>
    <x:row r="180" ht="24" customHeight="1">
      <x:c r="A180" s="2"/>
      <x:c r="B180" s="2"/>
      <x:c r="C180" s="2"/>
      <x:c r="D180" s="2"/>
      <x:c r="E180" s="2"/>
      <x:c r="F180" s="2"/>
      <x:c r="G180" s="2"/>
      <x:c r="H180" s="2"/>
    </x:row>
    <x:row r="181" ht="24" customHeight="1">
      <x:c r="A181" s="2"/>
      <x:c r="B181" s="2"/>
      <x:c r="C181" s="2"/>
      <x:c r="D181" s="2"/>
      <x:c r="E181" s="2"/>
      <x:c r="F181" s="2"/>
      <x:c r="G181" s="2"/>
      <x:c r="H181" s="2"/>
    </x:row>
    <x:row r="182" ht="24" customHeight="1">
      <x:c r="A182" s="2"/>
      <x:c r="B182" s="2"/>
      <x:c r="C182" s="2"/>
      <x:c r="D182" s="2"/>
      <x:c r="E182" s="2"/>
      <x:c r="F182" s="2"/>
      <x:c r="G182" s="2"/>
      <x:c r="H182" s="2"/>
    </x:row>
    <x:row r="183" ht="24" customHeight="1">
      <x:c r="A183" s="2"/>
      <x:c r="B183" s="2"/>
      <x:c r="C183" s="2"/>
      <x:c r="D183" s="2"/>
      <x:c r="E183" s="2"/>
      <x:c r="F183" s="2"/>
      <x:c r="G183" s="2"/>
      <x:c r="H183" s="2"/>
    </x:row>
    <x:row r="184" ht="24" customHeight="1">
      <x:c r="A184" s="2"/>
      <x:c r="B184" s="2"/>
      <x:c r="C184" s="2"/>
      <x:c r="D184" s="2"/>
      <x:c r="E184" s="2"/>
      <x:c r="F184" s="2"/>
      <x:c r="G184" s="2"/>
      <x:c r="H184" s="2"/>
    </x:row>
    <x:row r="185" ht="24" customHeight="1">
      <x:c r="A185" s="2"/>
      <x:c r="B185" s="2"/>
      <x:c r="C185" s="2"/>
      <x:c r="D185" s="2"/>
      <x:c r="E185" s="2"/>
      <x:c r="F185" s="2"/>
      <x:c r="G185" s="2"/>
      <x:c r="H185" s="2"/>
    </x:row>
    <x:row r="186" ht="24" customHeight="1">
      <x:c r="A186" s="2"/>
      <x:c r="B186" s="2"/>
      <x:c r="C186" s="2"/>
      <x:c r="D186" s="2"/>
      <x:c r="E186" s="2"/>
      <x:c r="F186" s="2"/>
      <x:c r="G186" s="2"/>
      <x:c r="H186" s="2"/>
    </x:row>
    <x:row r="187" ht="24" customHeight="1">
      <x:c r="A187" s="2"/>
      <x:c r="B187" s="2"/>
      <x:c r="C187" s="2"/>
      <x:c r="D187" s="2"/>
      <x:c r="E187" s="2"/>
      <x:c r="F187" s="2"/>
      <x:c r="G187" s="2"/>
      <x:c r="H187" s="2"/>
    </x:row>
    <x:row r="188" ht="24" customHeight="1">
      <x:c r="A188" s="2"/>
      <x:c r="B188" s="2"/>
      <x:c r="C188" s="2"/>
      <x:c r="D188" s="2"/>
      <x:c r="E188" s="2"/>
      <x:c r="F188" s="2"/>
      <x:c r="G188" s="2"/>
      <x:c r="H188" s="2"/>
    </x:row>
    <x:row r="189" ht="24" customHeight="1">
      <x:c r="A189" s="2"/>
      <x:c r="B189" s="2"/>
      <x:c r="C189" s="2"/>
      <x:c r="D189" s="2"/>
      <x:c r="E189" s="2"/>
      <x:c r="F189" s="2"/>
      <x:c r="G189" s="2"/>
      <x:c r="H189" s="2"/>
    </x:row>
    <x:row r="190" ht="24" customHeight="1">
      <x:c r="A190" s="2"/>
      <x:c r="B190" s="2"/>
      <x:c r="C190" s="2"/>
      <x:c r="D190" s="2"/>
      <x:c r="E190" s="2"/>
      <x:c r="F190" s="2"/>
      <x:c r="G190" s="2"/>
      <x:c r="H190" s="2"/>
    </x:row>
    <x:row r="191" ht="24" customHeight="1">
      <x:c r="A191" s="2"/>
      <x:c r="B191" s="2"/>
      <x:c r="C191" s="2"/>
      <x:c r="D191" s="2"/>
      <x:c r="E191" s="2"/>
      <x:c r="F191" s="2"/>
      <x:c r="G191" s="2"/>
      <x:c r="H191" s="2"/>
    </x:row>
    <x:row r="192" ht="24" customHeight="1">
      <x:c r="A192" s="2"/>
      <x:c r="B192" s="2"/>
      <x:c r="C192" s="2"/>
      <x:c r="D192" s="2"/>
      <x:c r="E192" s="2"/>
      <x:c r="F192" s="2"/>
      <x:c r="G192" s="2"/>
      <x:c r="H192" s="2"/>
    </x:row>
    <x:row r="193" ht="24" customHeight="1">
      <x:c r="A193" s="2"/>
      <x:c r="B193" s="2"/>
      <x:c r="C193" s="2"/>
      <x:c r="D193" s="2"/>
      <x:c r="E193" s="2"/>
      <x:c r="F193" s="2"/>
      <x:c r="G193" s="2"/>
      <x:c r="H193" s="2"/>
    </x:row>
    <x:row r="194" ht="24" customHeight="1">
      <x:c r="A194" s="2"/>
      <x:c r="B194" s="2"/>
      <x:c r="C194" s="2"/>
      <x:c r="D194" s="2"/>
      <x:c r="E194" s="2"/>
      <x:c r="F194" s="2"/>
      <x:c r="G194" s="2"/>
      <x:c r="H194" s="2"/>
    </x:row>
    <x:row r="195" ht="24" customHeight="1">
      <x:c r="A195" s="2"/>
      <x:c r="B195" s="2"/>
      <x:c r="C195" s="2"/>
      <x:c r="D195" s="2"/>
      <x:c r="E195" s="2"/>
      <x:c r="F195" s="2"/>
      <x:c r="G195" s="2"/>
      <x:c r="H195" s="2"/>
    </x:row>
    <x:row r="196" ht="24" customHeight="1">
      <x:c r="A196" s="2"/>
      <x:c r="B196" s="2"/>
      <x:c r="C196" s="2"/>
      <x:c r="D196" s="2"/>
      <x:c r="E196" s="2"/>
      <x:c r="F196" s="2"/>
      <x:c r="G196" s="2"/>
      <x:c r="H196" s="2"/>
    </x:row>
    <x:row r="197" ht="24" customHeight="1">
      <x:c r="A197" s="2"/>
      <x:c r="B197" s="2"/>
      <x:c r="C197" s="2"/>
      <x:c r="D197" s="2"/>
      <x:c r="E197" s="2"/>
      <x:c r="F197" s="2"/>
      <x:c r="G197" s="2"/>
      <x:c r="H197" s="2"/>
    </x:row>
    <x:row r="198" ht="24" customHeight="1">
      <x:c r="A198" s="2"/>
      <x:c r="B198" s="2"/>
      <x:c r="C198" s="2"/>
      <x:c r="D198" s="2"/>
      <x:c r="E198" s="2"/>
      <x:c r="F198" s="2"/>
      <x:c r="G198" s="2"/>
      <x:c r="H198" s="2"/>
    </x:row>
    <x:row r="199" ht="24" customHeight="1">
      <x:c r="A199" s="2"/>
      <x:c r="B199" s="2"/>
      <x:c r="C199" s="2"/>
      <x:c r="D199" s="2"/>
      <x:c r="E199" s="2"/>
      <x:c r="F199" s="2"/>
      <x:c r="G199" s="2"/>
      <x:c r="H199" s="2"/>
    </x:row>
    <x:row r="200" ht="24" customHeight="1">
      <x:c r="A200" s="2"/>
      <x:c r="B200" s="2"/>
      <x:c r="C200" s="2"/>
      <x:c r="D200" s="2"/>
      <x:c r="E200" s="2"/>
      <x:c r="F200" s="2"/>
      <x:c r="G200" s="2"/>
      <x:c r="H200" s="2"/>
    </x:row>
    <x:row r="201" ht="24" customHeight="1">
      <x:c r="A201" s="2"/>
      <x:c r="B201" s="2"/>
      <x:c r="C201" s="2"/>
      <x:c r="D201" s="2"/>
      <x:c r="E201" s="2"/>
      <x:c r="F201" s="2"/>
      <x:c r="G201" s="2"/>
      <x:c r="H201" s="2"/>
    </x:row>
    <x:row r="202" ht="24" customHeight="1">
      <x:c r="A202" s="2"/>
      <x:c r="B202" s="2"/>
      <x:c r="C202" s="2"/>
      <x:c r="D202" s="2"/>
      <x:c r="E202" s="2"/>
      <x:c r="F202" s="2"/>
      <x:c r="G202" s="2"/>
      <x:c r="H202" s="2"/>
    </x:row>
    <x:row r="203" ht="24" customHeight="1">
      <x:c r="A203" s="2"/>
      <x:c r="B203" s="2"/>
      <x:c r="C203" s="2"/>
      <x:c r="D203" s="2"/>
      <x:c r="E203" s="2"/>
      <x:c r="F203" s="2"/>
      <x:c r="G203" s="2"/>
      <x:c r="H203" s="2"/>
    </x:row>
    <x:row r="204" ht="24" customHeight="1">
      <x:c r="A204" s="2"/>
      <x:c r="B204" s="2"/>
      <x:c r="C204" s="2"/>
      <x:c r="D204" s="2"/>
      <x:c r="E204" s="2"/>
      <x:c r="F204" s="2"/>
      <x:c r="G204" s="2"/>
      <x:c r="H204" s="2"/>
    </x:row>
    <x:row r="205" ht="24" customHeight="1">
      <x:c r="A205" s="2"/>
      <x:c r="B205" s="2"/>
      <x:c r="C205" s="2"/>
      <x:c r="D205" s="2"/>
      <x:c r="E205" s="2"/>
      <x:c r="F205" s="2"/>
      <x:c r="G205" s="2"/>
      <x:c r="H205" s="2"/>
    </x:row>
  </x:sheetData>
  <x:mergeCells>
    <x:mergeCell ref="A1:F1"/>
    <x:mergeCell ref="A2:F2"/>
    <x:mergeCell ref="A3:F4"/>
    <x:mergeCell ref="A19:F20"/>
    <x:mergeCell ref="A23:F23"/>
    <x:mergeCell ref="A30:F31"/>
    <x:mergeCell ref="A34:F36"/>
  </x:mergeCells>
  <x:conditionalFormatting sqref="A1:H205">
    <x:cfRule type="containsText" dxfId="10" priority="1" operator="containsText" text="BLOCKED"/>
    <x:cfRule type="containsText" dxfId="11" priority="2" operator="containsText" text="STALE RECORD"/>
  </x:conditionalFormatting>
  <x:pageMargins left="0.7" right="0.7" top="0.75" bottom="0.75" header="0.3" footer="0.3"/>
</x:worksheet>
</file>